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odk\Documents\Karl\Shooting\Hemswell\Lincs LSR\Summer 26\"/>
    </mc:Choice>
  </mc:AlternateContent>
  <xr:revisionPtr revIDLastSave="0" documentId="13_ncr:1_{FB2FE032-D010-4E75-91CB-0B7F695A8713}" xr6:coauthVersionLast="47" xr6:coauthVersionMax="47" xr10:uidLastSave="{00000000-0000-0000-0000-000000000000}"/>
  <bookViews>
    <workbookView xWindow="0" yWindow="210" windowWidth="21570" windowHeight="12480" xr2:uid="{5841F35D-9105-4977-AF12-1072079EA0C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3" i="1" l="1"/>
  <c r="V43" i="1" s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U42" i="1"/>
  <c r="V42" i="1" s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U41" i="1"/>
  <c r="V41" i="1" s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U40" i="1"/>
  <c r="V40" i="1" s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U39" i="1"/>
  <c r="V39" i="1" s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A38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U36" i="1"/>
  <c r="V36" i="1" s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U35" i="1"/>
  <c r="V35" i="1" s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U34" i="1"/>
  <c r="V34" i="1" s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U33" i="1"/>
  <c r="V33" i="1" s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U32" i="1"/>
  <c r="V32" i="1" s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A31" i="1"/>
  <c r="U30" i="1"/>
  <c r="V30" i="1" s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U29" i="1"/>
  <c r="V29" i="1" s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U28" i="1"/>
  <c r="V28" i="1" s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U27" i="1"/>
  <c r="V27" i="1" s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U26" i="1"/>
  <c r="V26" i="1" s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U25" i="1"/>
  <c r="V25" i="1" s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24" i="1"/>
  <c r="U23" i="1"/>
  <c r="V23" i="1" s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U22" i="1"/>
  <c r="V22" i="1" s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U21" i="1"/>
  <c r="V21" i="1" s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U20" i="1"/>
  <c r="V20" i="1" s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U19" i="1"/>
  <c r="V19" i="1" s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U18" i="1"/>
  <c r="V18" i="1" s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A17" i="1"/>
  <c r="U16" i="1"/>
  <c r="V16" i="1" s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U15" i="1"/>
  <c r="V15" i="1" s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U14" i="1"/>
  <c r="V14" i="1" s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U13" i="1"/>
  <c r="V13" i="1" s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U12" i="1"/>
  <c r="V12" i="1" s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U11" i="1"/>
  <c r="V11" i="1" s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10" i="1"/>
  <c r="U9" i="1"/>
  <c r="V9" i="1" s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U8" i="1"/>
  <c r="V8" i="1" s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U7" i="1"/>
  <c r="V7" i="1" s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U6" i="1"/>
  <c r="V6" i="1" s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U5" i="1"/>
  <c r="V5" i="1" s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U4" i="1"/>
  <c r="V4" i="1" s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A3" i="1"/>
</calcChain>
</file>

<file path=xl/sharedStrings.xml><?xml version="1.0" encoding="utf-8"?>
<sst xmlns="http://schemas.openxmlformats.org/spreadsheetml/2006/main" count="22" uniqueCount="22">
  <si>
    <t>Lincs LSR League Summer 26 Results Rd 4-6</t>
  </si>
  <si>
    <t>CLUB</t>
  </si>
  <si>
    <t>Rd 1 Gunscore</t>
  </si>
  <si>
    <t>Rd 1 Handicap score</t>
  </si>
  <si>
    <t>Rd 1 Points</t>
  </si>
  <si>
    <t>Rd 2 Gunscore</t>
  </si>
  <si>
    <t>Rd 2 Handicap score</t>
  </si>
  <si>
    <t>Rd 2 Points</t>
  </si>
  <si>
    <t>Rd 3 Gunscore</t>
  </si>
  <si>
    <t>Rd 3 Handicap score</t>
  </si>
  <si>
    <t>Rd 3 Points</t>
  </si>
  <si>
    <t>Rd 4 Gunscore</t>
  </si>
  <si>
    <t>Rd 4 Handicap score</t>
  </si>
  <si>
    <t>Rd 4 Points</t>
  </si>
  <si>
    <t>Rd 5 Gunscore</t>
  </si>
  <si>
    <t>Rd 5 Handicap score</t>
  </si>
  <si>
    <t>Rd 5 Points</t>
  </si>
  <si>
    <t>Rd 6 Gunscore</t>
  </si>
  <si>
    <t>Rd 6 Handicap score</t>
  </si>
  <si>
    <t>Rd 6 Points</t>
  </si>
  <si>
    <t>Round 1-6 Points</t>
  </si>
  <si>
    <t>Round 1-6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</si>
</sst>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/>
    <xf numFmtId="0" fontId="4" fillId="0" borderId="1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5" fillId="0" borderId="8" xfId="0" applyFont="1" applyBorder="1" applyProtection="1">
      <protection hidden="1"/>
    </xf>
    <xf numFmtId="0" fontId="5" fillId="0" borderId="9" xfId="0" applyFont="1" applyBorder="1" applyProtection="1">
      <protection hidden="1"/>
    </xf>
    <xf numFmtId="1" fontId="6" fillId="0" borderId="8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1" xfId="0" applyFont="1" applyBorder="1" applyProtection="1">
      <protection hidden="1"/>
    </xf>
    <xf numFmtId="0" fontId="5" fillId="0" borderId="12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jodk\Documents\Karl\Shooting\Hemswell\Lincs%20LSR\Summer%2026\LSR%20Results%20summer%2026v1.xlsx" TargetMode="External"/><Relationship Id="rId1" Type="http://schemas.openxmlformats.org/officeDocument/2006/relationships/externalLinkPath" Target="LSR%20Results%20summer%2026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ies"/>
      <sheetName val="Gun Score"/>
      <sheetName val="handicap score"/>
      <sheetName val="Results"/>
      <sheetName val="Results 1-3"/>
      <sheetName val="Results 1-6"/>
      <sheetName val="Results 1-10"/>
      <sheetName val="Gunscore averages"/>
    </sheetNames>
    <sheetDataSet>
      <sheetData sheetId="0"/>
      <sheetData sheetId="1">
        <row r="2">
          <cell r="A2" t="str">
            <v>Division 1</v>
          </cell>
        </row>
        <row r="3">
          <cell r="A3" t="str">
            <v>R Peatfield</v>
          </cell>
          <cell r="B3" t="str">
            <v>Hemswell</v>
          </cell>
          <cell r="H3">
            <v>198</v>
          </cell>
          <cell r="M3">
            <v>196</v>
          </cell>
          <cell r="R3">
            <v>193</v>
          </cell>
          <cell r="W3">
            <v>197</v>
          </cell>
          <cell r="AB3">
            <v>194</v>
          </cell>
          <cell r="AG3">
            <v>189</v>
          </cell>
        </row>
        <row r="4">
          <cell r="A4" t="str">
            <v>K Jodko</v>
          </cell>
          <cell r="B4" t="str">
            <v>Hemswell</v>
          </cell>
          <cell r="H4">
            <v>187</v>
          </cell>
          <cell r="M4">
            <v>193</v>
          </cell>
          <cell r="R4">
            <v>185</v>
          </cell>
          <cell r="W4">
            <v>189</v>
          </cell>
          <cell r="AB4">
            <v>183</v>
          </cell>
          <cell r="AG4">
            <v>190</v>
          </cell>
        </row>
        <row r="5">
          <cell r="A5" t="str">
            <v>R Adkins</v>
          </cell>
          <cell r="B5" t="str">
            <v>Trackside</v>
          </cell>
          <cell r="H5">
            <v>189</v>
          </cell>
          <cell r="M5">
            <v>184</v>
          </cell>
          <cell r="R5">
            <v>191</v>
          </cell>
          <cell r="W5">
            <v>188</v>
          </cell>
          <cell r="AB5">
            <v>169</v>
          </cell>
          <cell r="AG5">
            <v>183</v>
          </cell>
        </row>
        <row r="6">
          <cell r="A6" t="str">
            <v>G Goulsbra</v>
          </cell>
          <cell r="B6" t="str">
            <v>Trackside</v>
          </cell>
          <cell r="H6">
            <v>189</v>
          </cell>
          <cell r="M6">
            <v>186</v>
          </cell>
          <cell r="R6">
            <v>190</v>
          </cell>
          <cell r="W6">
            <v>186</v>
          </cell>
          <cell r="AB6">
            <v>194</v>
          </cell>
          <cell r="AG6">
            <v>195</v>
          </cell>
        </row>
        <row r="7">
          <cell r="A7" t="str">
            <v>R David</v>
          </cell>
          <cell r="B7" t="str">
            <v>Trackside</v>
          </cell>
          <cell r="H7">
            <v>190</v>
          </cell>
          <cell r="M7">
            <v>187</v>
          </cell>
          <cell r="R7">
            <v>191</v>
          </cell>
          <cell r="W7">
            <v>0</v>
          </cell>
          <cell r="AB7">
            <v>0</v>
          </cell>
          <cell r="AG7">
            <v>0</v>
          </cell>
        </row>
        <row r="8">
          <cell r="A8" t="str">
            <v/>
          </cell>
          <cell r="B8" t="str">
            <v/>
          </cell>
          <cell r="H8">
            <v>0</v>
          </cell>
          <cell r="M8">
            <v>0</v>
          </cell>
          <cell r="R8">
            <v>0</v>
          </cell>
          <cell r="W8">
            <v>0</v>
          </cell>
          <cell r="AB8">
            <v>0</v>
          </cell>
          <cell r="AG8">
            <v>0</v>
          </cell>
        </row>
        <row r="9">
          <cell r="A9" t="str">
            <v>Division 2</v>
          </cell>
        </row>
        <row r="10">
          <cell r="A10" t="str">
            <v>J Wade</v>
          </cell>
          <cell r="B10" t="str">
            <v>NELTC</v>
          </cell>
          <cell r="H10">
            <v>182</v>
          </cell>
          <cell r="M10">
            <v>181</v>
          </cell>
          <cell r="R10">
            <v>178</v>
          </cell>
          <cell r="W10">
            <v>183</v>
          </cell>
          <cell r="AB10">
            <v>184</v>
          </cell>
          <cell r="AG10">
            <v>185</v>
          </cell>
        </row>
        <row r="11">
          <cell r="A11" t="str">
            <v>M. Francis</v>
          </cell>
          <cell r="B11" t="str">
            <v>Sleaford</v>
          </cell>
          <cell r="H11">
            <v>185</v>
          </cell>
          <cell r="M11">
            <v>188</v>
          </cell>
          <cell r="R11">
            <v>188</v>
          </cell>
          <cell r="W11">
            <v>186</v>
          </cell>
          <cell r="AB11">
            <v>187</v>
          </cell>
          <cell r="AG11">
            <v>188</v>
          </cell>
        </row>
        <row r="12">
          <cell r="A12" t="str">
            <v>L Cordell</v>
          </cell>
          <cell r="B12" t="str">
            <v>Burgh</v>
          </cell>
          <cell r="H12">
            <v>190</v>
          </cell>
          <cell r="M12">
            <v>189</v>
          </cell>
          <cell r="R12">
            <v>190</v>
          </cell>
          <cell r="W12">
            <v>183</v>
          </cell>
          <cell r="AB12">
            <v>186</v>
          </cell>
          <cell r="AG12">
            <v>179</v>
          </cell>
        </row>
        <row r="13">
          <cell r="A13" t="str">
            <v>R Bass</v>
          </cell>
          <cell r="B13" t="str">
            <v>SCAWS</v>
          </cell>
          <cell r="H13">
            <v>182</v>
          </cell>
          <cell r="M13">
            <v>183</v>
          </cell>
          <cell r="R13">
            <v>180</v>
          </cell>
          <cell r="W13">
            <v>186</v>
          </cell>
          <cell r="AB13">
            <v>187</v>
          </cell>
          <cell r="AG13">
            <v>187</v>
          </cell>
        </row>
        <row r="14">
          <cell r="A14" t="str">
            <v>M. Newman</v>
          </cell>
          <cell r="B14" t="str">
            <v>Sleaford</v>
          </cell>
          <cell r="H14">
            <v>182</v>
          </cell>
          <cell r="M14">
            <v>173</v>
          </cell>
          <cell r="R14">
            <v>180</v>
          </cell>
          <cell r="W14">
            <v>182</v>
          </cell>
          <cell r="AB14">
            <v>180</v>
          </cell>
          <cell r="AG14">
            <v>185</v>
          </cell>
        </row>
        <row r="15">
          <cell r="A15" t="str">
            <v>D Johnson</v>
          </cell>
          <cell r="B15" t="str">
            <v>Sleaford</v>
          </cell>
          <cell r="H15">
            <v>171</v>
          </cell>
          <cell r="M15">
            <v>181</v>
          </cell>
          <cell r="R15">
            <v>175</v>
          </cell>
          <cell r="W15">
            <v>174</v>
          </cell>
          <cell r="AB15">
            <v>172</v>
          </cell>
          <cell r="AG15">
            <v>167</v>
          </cell>
        </row>
        <row r="16">
          <cell r="A16" t="str">
            <v>Division 3</v>
          </cell>
        </row>
        <row r="17">
          <cell r="A17" t="str">
            <v>R. Harman</v>
          </cell>
          <cell r="B17" t="str">
            <v>Burgh</v>
          </cell>
          <cell r="F17">
            <v>172</v>
          </cell>
          <cell r="I17">
            <v>156</v>
          </cell>
          <cell r="L17">
            <v>162</v>
          </cell>
          <cell r="O17">
            <v>172</v>
          </cell>
          <cell r="R17">
            <v>165</v>
          </cell>
          <cell r="U17">
            <v>172</v>
          </cell>
        </row>
        <row r="18">
          <cell r="A18" t="str">
            <v>W. Morton</v>
          </cell>
          <cell r="B18" t="str">
            <v>Burgh</v>
          </cell>
          <cell r="F18">
            <v>178</v>
          </cell>
          <cell r="I18">
            <v>168</v>
          </cell>
          <cell r="L18">
            <v>155</v>
          </cell>
          <cell r="O18">
            <v>159</v>
          </cell>
          <cell r="R18">
            <v>165</v>
          </cell>
          <cell r="U18">
            <v>173</v>
          </cell>
        </row>
        <row r="19">
          <cell r="A19" t="str">
            <v>M. Smedley</v>
          </cell>
          <cell r="B19" t="str">
            <v>Sleaford</v>
          </cell>
          <cell r="F19">
            <v>181</v>
          </cell>
          <cell r="I19">
            <v>170</v>
          </cell>
          <cell r="L19">
            <v>176</v>
          </cell>
          <cell r="O19">
            <v>178</v>
          </cell>
          <cell r="R19">
            <v>179</v>
          </cell>
          <cell r="U19">
            <v>173</v>
          </cell>
        </row>
        <row r="20">
          <cell r="A20" t="str">
            <v>T. Giles</v>
          </cell>
          <cell r="B20" t="str">
            <v>Sleaford</v>
          </cell>
          <cell r="F20">
            <v>168</v>
          </cell>
          <cell r="I20">
            <v>176</v>
          </cell>
          <cell r="L20">
            <v>163</v>
          </cell>
          <cell r="O20">
            <v>182</v>
          </cell>
          <cell r="R20">
            <v>176</v>
          </cell>
          <cell r="U20">
            <v>183</v>
          </cell>
        </row>
        <row r="21">
          <cell r="A21" t="str">
            <v>R Pearce</v>
          </cell>
          <cell r="B21" t="str">
            <v>Hemswell</v>
          </cell>
          <cell r="F21">
            <v>154</v>
          </cell>
          <cell r="I21">
            <v>168</v>
          </cell>
          <cell r="L21">
            <v>165</v>
          </cell>
          <cell r="O21">
            <v>170</v>
          </cell>
          <cell r="R21">
            <v>172</v>
          </cell>
          <cell r="U21">
            <v>176</v>
          </cell>
        </row>
        <row r="22">
          <cell r="A22" t="str">
            <v>A Needham</v>
          </cell>
          <cell r="B22" t="str">
            <v>SCAWS</v>
          </cell>
          <cell r="F22">
            <v>168</v>
          </cell>
          <cell r="I22">
            <v>169</v>
          </cell>
          <cell r="L22">
            <v>172</v>
          </cell>
          <cell r="O22">
            <v>162</v>
          </cell>
          <cell r="R22">
            <v>171</v>
          </cell>
          <cell r="U22">
            <v>179</v>
          </cell>
        </row>
        <row r="23">
          <cell r="A23" t="str">
            <v>Division 4</v>
          </cell>
        </row>
        <row r="24">
          <cell r="A24" t="str">
            <v>E. Baumber</v>
          </cell>
          <cell r="B24" t="str">
            <v>Burgh</v>
          </cell>
          <cell r="F24">
            <v>161</v>
          </cell>
          <cell r="I24">
            <v>168</v>
          </cell>
          <cell r="L24">
            <v>175</v>
          </cell>
          <cell r="O24">
            <v>156</v>
          </cell>
          <cell r="R24">
            <v>167</v>
          </cell>
          <cell r="U24">
            <v>169</v>
          </cell>
        </row>
        <row r="25">
          <cell r="A25" t="str">
            <v>C. Rear</v>
          </cell>
          <cell r="B25" t="str">
            <v>Sleaford</v>
          </cell>
          <cell r="F25">
            <v>162</v>
          </cell>
          <cell r="I25">
            <v>185</v>
          </cell>
          <cell r="L25">
            <v>173</v>
          </cell>
          <cell r="O25">
            <v>171</v>
          </cell>
          <cell r="R25">
            <v>179</v>
          </cell>
          <cell r="U25">
            <v>160</v>
          </cell>
        </row>
        <row r="26">
          <cell r="A26" t="str">
            <v>T. Giles (JNR)</v>
          </cell>
          <cell r="B26" t="str">
            <v>Sleaford</v>
          </cell>
          <cell r="F26">
            <v>142</v>
          </cell>
          <cell r="I26">
            <v>146</v>
          </cell>
          <cell r="L26">
            <v>144</v>
          </cell>
          <cell r="O26">
            <v>158</v>
          </cell>
          <cell r="R26">
            <v>161</v>
          </cell>
          <cell r="U26">
            <v>154</v>
          </cell>
        </row>
        <row r="27">
          <cell r="A27" t="str">
            <v>S. Leadbetter</v>
          </cell>
          <cell r="B27" t="str">
            <v>Burgh</v>
          </cell>
          <cell r="F27">
            <v>164</v>
          </cell>
          <cell r="I27">
            <v>175</v>
          </cell>
          <cell r="L27">
            <v>167</v>
          </cell>
          <cell r="O27">
            <v>173</v>
          </cell>
          <cell r="R27">
            <v>163</v>
          </cell>
          <cell r="U27">
            <v>145</v>
          </cell>
        </row>
        <row r="28">
          <cell r="A28" t="str">
            <v>B Tinker</v>
          </cell>
          <cell r="B28" t="str">
            <v>Hemswell</v>
          </cell>
          <cell r="F28">
            <v>156</v>
          </cell>
          <cell r="I28">
            <v>152</v>
          </cell>
          <cell r="L28">
            <v>145</v>
          </cell>
          <cell r="O28">
            <v>156</v>
          </cell>
          <cell r="R28">
            <v>145</v>
          </cell>
          <cell r="U28">
            <v>156</v>
          </cell>
        </row>
        <row r="29">
          <cell r="A29" t="str">
            <v/>
          </cell>
          <cell r="B29" t="str">
            <v/>
          </cell>
          <cell r="F29">
            <v>0</v>
          </cell>
          <cell r="I29">
            <v>0</v>
          </cell>
          <cell r="L29">
            <v>0</v>
          </cell>
          <cell r="O29">
            <v>0</v>
          </cell>
          <cell r="R29">
            <v>0</v>
          </cell>
          <cell r="U29">
            <v>0</v>
          </cell>
        </row>
        <row r="30">
          <cell r="A30" t="str">
            <v>Division 5</v>
          </cell>
        </row>
        <row r="31">
          <cell r="A31" t="str">
            <v>N Brumby</v>
          </cell>
          <cell r="B31" t="str">
            <v>Hemswell</v>
          </cell>
          <cell r="F31">
            <v>167</v>
          </cell>
          <cell r="I31">
            <v>171</v>
          </cell>
          <cell r="L31">
            <v>176</v>
          </cell>
          <cell r="O31">
            <v>174</v>
          </cell>
          <cell r="R31">
            <v>166</v>
          </cell>
          <cell r="U31">
            <v>163</v>
          </cell>
        </row>
        <row r="32">
          <cell r="A32" t="str">
            <v>R Fiddler</v>
          </cell>
          <cell r="B32" t="str">
            <v>Hemswell</v>
          </cell>
          <cell r="F32">
            <v>176</v>
          </cell>
          <cell r="I32">
            <v>152</v>
          </cell>
          <cell r="L32">
            <v>162</v>
          </cell>
          <cell r="O32">
            <v>167</v>
          </cell>
          <cell r="R32">
            <v>151</v>
          </cell>
          <cell r="U32">
            <v>154</v>
          </cell>
        </row>
        <row r="33">
          <cell r="A33" t="str">
            <v>P Cordell</v>
          </cell>
          <cell r="B33" t="str">
            <v>Burgh</v>
          </cell>
          <cell r="F33">
            <v>166</v>
          </cell>
          <cell r="I33">
            <v>172</v>
          </cell>
          <cell r="L33">
            <v>171</v>
          </cell>
          <cell r="O33">
            <v>168</v>
          </cell>
          <cell r="R33">
            <v>171</v>
          </cell>
          <cell r="U33">
            <v>162</v>
          </cell>
        </row>
        <row r="34">
          <cell r="A34" t="str">
            <v>P Smith</v>
          </cell>
          <cell r="B34" t="str">
            <v>Burgh</v>
          </cell>
          <cell r="F34">
            <v>154</v>
          </cell>
          <cell r="I34">
            <v>160</v>
          </cell>
          <cell r="L34">
            <v>160</v>
          </cell>
          <cell r="O34">
            <v>156</v>
          </cell>
          <cell r="R34">
            <v>154</v>
          </cell>
          <cell r="U34">
            <v>150</v>
          </cell>
        </row>
        <row r="35">
          <cell r="A35" t="str">
            <v>R Broughton</v>
          </cell>
          <cell r="B35" t="str">
            <v>Hemswell</v>
          </cell>
          <cell r="F35">
            <v>155</v>
          </cell>
          <cell r="I35">
            <v>145</v>
          </cell>
          <cell r="L35">
            <v>164</v>
          </cell>
          <cell r="O35">
            <v>157</v>
          </cell>
          <cell r="R35">
            <v>148</v>
          </cell>
          <cell r="U35">
            <v>151</v>
          </cell>
        </row>
        <row r="36">
          <cell r="A36" t="str">
            <v/>
          </cell>
          <cell r="B36" t="str">
            <v/>
          </cell>
          <cell r="F36">
            <v>0</v>
          </cell>
          <cell r="I36">
            <v>0</v>
          </cell>
          <cell r="L36">
            <v>0</v>
          </cell>
          <cell r="O36">
            <v>0</v>
          </cell>
          <cell r="R36">
            <v>0</v>
          </cell>
          <cell r="U36">
            <v>0</v>
          </cell>
        </row>
        <row r="37">
          <cell r="A37" t="str">
            <v>Division 6</v>
          </cell>
        </row>
        <row r="38">
          <cell r="A38" t="str">
            <v>B. Plumtree</v>
          </cell>
          <cell r="B38" t="str">
            <v>Burgh</v>
          </cell>
          <cell r="F38">
            <v>141</v>
          </cell>
          <cell r="I38">
            <v>164</v>
          </cell>
          <cell r="L38">
            <v>151</v>
          </cell>
          <cell r="O38">
            <v>144</v>
          </cell>
          <cell r="R38">
            <v>158</v>
          </cell>
          <cell r="U38">
            <v>171</v>
          </cell>
        </row>
        <row r="39">
          <cell r="A39" t="str">
            <v>P Schofield</v>
          </cell>
          <cell r="B39" t="str">
            <v>Hemswell</v>
          </cell>
          <cell r="F39">
            <v>176</v>
          </cell>
          <cell r="I39">
            <v>170</v>
          </cell>
          <cell r="L39">
            <v>176</v>
          </cell>
          <cell r="O39">
            <v>169</v>
          </cell>
          <cell r="R39">
            <v>157</v>
          </cell>
          <cell r="U39">
            <v>176</v>
          </cell>
        </row>
        <row r="40">
          <cell r="A40" t="str">
            <v>C. Lambert</v>
          </cell>
          <cell r="B40" t="str">
            <v>Sleaford</v>
          </cell>
          <cell r="F40">
            <v>157</v>
          </cell>
          <cell r="I40">
            <v>162</v>
          </cell>
          <cell r="L40">
            <v>151</v>
          </cell>
          <cell r="O40">
            <v>158</v>
          </cell>
          <cell r="R40">
            <v>170</v>
          </cell>
          <cell r="U40">
            <v>157</v>
          </cell>
        </row>
        <row r="41">
          <cell r="A41" t="str">
            <v>N. Watson</v>
          </cell>
          <cell r="B41" t="str">
            <v>Sleaford</v>
          </cell>
          <cell r="F41">
            <v>155</v>
          </cell>
          <cell r="I41">
            <v>161</v>
          </cell>
          <cell r="L41">
            <v>160</v>
          </cell>
          <cell r="O41">
            <v>124</v>
          </cell>
          <cell r="R41">
            <v>146</v>
          </cell>
          <cell r="U41">
            <v>127</v>
          </cell>
        </row>
        <row r="42">
          <cell r="A42" t="str">
            <v>B. Giles</v>
          </cell>
          <cell r="B42" t="str">
            <v>Sleaford</v>
          </cell>
          <cell r="F42">
            <v>129</v>
          </cell>
          <cell r="I42">
            <v>143</v>
          </cell>
          <cell r="L42">
            <v>126</v>
          </cell>
          <cell r="O42">
            <v>146</v>
          </cell>
          <cell r="R42">
            <v>141</v>
          </cell>
          <cell r="U42">
            <v>151</v>
          </cell>
        </row>
      </sheetData>
      <sheetData sheetId="2">
        <row r="4">
          <cell r="O4">
            <v>200.72477064220183</v>
          </cell>
          <cell r="P4">
            <v>200.28057553956833</v>
          </cell>
          <cell r="Q4">
            <v>199.73015873015873</v>
          </cell>
          <cell r="R4">
            <v>200.40520446096653</v>
          </cell>
          <cell r="S4">
            <v>199.86731391585761</v>
          </cell>
          <cell r="T4">
            <v>199.10026385224276</v>
          </cell>
        </row>
        <row r="5">
          <cell r="O5">
            <v>199.83333333333334</v>
          </cell>
          <cell r="P5">
            <v>200.38461538461539</v>
          </cell>
          <cell r="Q5">
            <v>199.58823529411765</v>
          </cell>
          <cell r="R5">
            <v>200.04</v>
          </cell>
          <cell r="S5">
            <v>199.54838709677421</v>
          </cell>
          <cell r="T5">
            <v>200.17500000000001</v>
          </cell>
        </row>
        <row r="6">
          <cell r="O6">
            <v>200.03225806451613</v>
          </cell>
          <cell r="P6">
            <v>199.60655737704917</v>
          </cell>
          <cell r="Q6">
            <v>200.27536231884059</v>
          </cell>
          <cell r="R6">
            <v>199.98832684824902</v>
          </cell>
          <cell r="S6">
            <v>198.51552795031057</v>
          </cell>
          <cell r="T6">
            <v>199.87966804979254</v>
          </cell>
        </row>
        <row r="7">
          <cell r="O7">
            <v>200.04761904761904</v>
          </cell>
          <cell r="P7">
            <v>199.78048780487805</v>
          </cell>
          <cell r="Q7">
            <v>200.16666666666666</v>
          </cell>
          <cell r="R7">
            <v>199.81422924901185</v>
          </cell>
          <cell r="S7">
            <v>200.46646341463415</v>
          </cell>
          <cell r="T7">
            <v>200.50413223140495</v>
          </cell>
        </row>
        <row r="8">
          <cell r="O8">
            <v>200.22535211267606</v>
          </cell>
          <cell r="P8">
            <v>199.88888888888889</v>
          </cell>
          <cell r="Q8">
            <v>200.23469387755102</v>
          </cell>
          <cell r="R8" t="str">
            <v>NCR</v>
          </cell>
          <cell r="S8" t="str">
            <v>NCR</v>
          </cell>
          <cell r="T8" t="str">
            <v>NCR</v>
          </cell>
        </row>
        <row r="9">
          <cell r="O9" t="str">
            <v>NCR</v>
          </cell>
          <cell r="P9" t="str">
            <v>NCR</v>
          </cell>
          <cell r="Q9" t="str">
            <v>NCR</v>
          </cell>
          <cell r="R9" t="str">
            <v>NCR</v>
          </cell>
          <cell r="S9" t="str">
            <v>NCR</v>
          </cell>
          <cell r="T9" t="str">
            <v>NCR</v>
          </cell>
        </row>
        <row r="11">
          <cell r="O11">
            <v>199.69863013698631</v>
          </cell>
          <cell r="P11">
            <v>199.80952380952382</v>
          </cell>
          <cell r="Q11">
            <v>199.71268656716418</v>
          </cell>
          <cell r="R11">
            <v>200.06005221932114</v>
          </cell>
          <cell r="S11">
            <v>200.1014799154334</v>
          </cell>
          <cell r="T11">
            <v>200.13978494623655</v>
          </cell>
        </row>
        <row r="12">
          <cell r="O12">
            <v>200.01840490797545</v>
          </cell>
          <cell r="P12">
            <v>200.19504643962847</v>
          </cell>
          <cell r="Q12">
            <v>200.13907284768212</v>
          </cell>
          <cell r="R12">
            <v>199.97084048027443</v>
          </cell>
          <cell r="S12">
            <v>200.04502046384721</v>
          </cell>
          <cell r="T12">
            <v>200.10652920962198</v>
          </cell>
        </row>
        <row r="13">
          <cell r="O13">
            <v>200.32926829268294</v>
          </cell>
          <cell r="P13">
            <v>200.12408759124088</v>
          </cell>
          <cell r="Q13">
            <v>200.16243654822335</v>
          </cell>
          <cell r="R13">
            <v>199.57142857142858</v>
          </cell>
          <cell r="S13">
            <v>199.90350877192984</v>
          </cell>
          <cell r="T13">
            <v>199.41726618705036</v>
          </cell>
        </row>
        <row r="14">
          <cell r="O14">
            <v>200.07766990291262</v>
          </cell>
          <cell r="P14">
            <v>200.09090909090909</v>
          </cell>
          <cell r="Q14">
            <v>199.90625</v>
          </cell>
          <cell r="R14">
            <v>200.23664122137404</v>
          </cell>
          <cell r="S14">
            <v>200.25213675213675</v>
          </cell>
          <cell r="T14">
            <v>200.2193308550186</v>
          </cell>
        </row>
        <row r="15">
          <cell r="O15">
            <v>200.24302788844622</v>
          </cell>
          <cell r="P15">
            <v>199.73015873015873</v>
          </cell>
          <cell r="Q15">
            <v>200.126213592233</v>
          </cell>
          <cell r="R15">
            <v>200.18367346938774</v>
          </cell>
          <cell r="S15">
            <v>200.06333630686888</v>
          </cell>
          <cell r="T15">
            <v>200.27873779113449</v>
          </cell>
        </row>
        <row r="16">
          <cell r="O16">
            <v>199.90909090909091</v>
          </cell>
          <cell r="P16">
            <v>200.30434782608697</v>
          </cell>
          <cell r="Q16">
            <v>199.99354838709678</v>
          </cell>
          <cell r="R16">
            <v>199.95652173913044</v>
          </cell>
          <cell r="S16">
            <v>199.88888888888889</v>
          </cell>
          <cell r="T16">
            <v>199.72100313479623</v>
          </cell>
        </row>
        <row r="18">
          <cell r="O18">
            <v>199.9568345323741</v>
          </cell>
          <cell r="P18">
            <v>199.41549295774647</v>
          </cell>
          <cell r="Q18">
            <v>199.85068762278979</v>
          </cell>
          <cell r="R18">
            <v>200.17613636363637</v>
          </cell>
          <cell r="S18">
            <v>199.9399293286219</v>
          </cell>
          <cell r="T18">
            <v>200.15451895043731</v>
          </cell>
        </row>
        <row r="19">
          <cell r="O19">
            <v>200.19014084507043</v>
          </cell>
          <cell r="P19">
            <v>199.71595330739299</v>
          </cell>
          <cell r="Q19">
            <v>199.3649289099526</v>
          </cell>
          <cell r="R19">
            <v>199.71165644171779</v>
          </cell>
          <cell r="S19">
            <v>199.95591647331787</v>
          </cell>
          <cell r="T19">
            <v>200.19385796545106</v>
          </cell>
        </row>
        <row r="20">
          <cell r="O20">
            <v>200.3127147766323</v>
          </cell>
          <cell r="P20">
            <v>199.73727087576376</v>
          </cell>
          <cell r="Q20">
            <v>200.06367041198502</v>
          </cell>
          <cell r="R20">
            <v>200.12464319695528</v>
          </cell>
          <cell r="S20">
            <v>200.14129586260734</v>
          </cell>
          <cell r="T20">
            <v>199.88074616922052</v>
          </cell>
        </row>
        <row r="21">
          <cell r="O21">
            <v>199.90728476821192</v>
          </cell>
          <cell r="P21">
            <v>200.20886075949366</v>
          </cell>
          <cell r="Q21">
            <v>199.70748299319729</v>
          </cell>
          <cell r="R21">
            <v>200.39778129952455</v>
          </cell>
          <cell r="S21">
            <v>200.13911845730027</v>
          </cell>
          <cell r="T21">
            <v>200.36545240893068</v>
          </cell>
        </row>
        <row r="22">
          <cell r="O22">
            <v>199.45394736842104</v>
          </cell>
          <cell r="P22">
            <v>200.14728682170542</v>
          </cell>
          <cell r="Q22">
            <v>200.02173913043478</v>
          </cell>
          <cell r="R22">
            <v>200.15300546448088</v>
          </cell>
          <cell r="S22">
            <v>200.1826381059752</v>
          </cell>
          <cell r="T22">
            <v>200.27325581395348</v>
          </cell>
        </row>
        <row r="23">
          <cell r="O23">
            <v>199.98773006134968</v>
          </cell>
          <cell r="P23">
            <v>200.02439024390245</v>
          </cell>
          <cell r="Q23">
            <v>200.10860655737704</v>
          </cell>
          <cell r="R23">
            <v>199.76777251184834</v>
          </cell>
          <cell r="S23">
            <v>200.09420289855072</v>
          </cell>
          <cell r="T23">
            <v>200.32515337423314</v>
          </cell>
        </row>
        <row r="25">
          <cell r="O25">
            <v>199.79518072289156</v>
          </cell>
          <cell r="P25">
            <v>200.09836065573771</v>
          </cell>
          <cell r="Q25">
            <v>200.26553672316385</v>
          </cell>
          <cell r="R25">
            <v>199.63842662632376</v>
          </cell>
          <cell r="S25">
            <v>200.04063205417609</v>
          </cell>
          <cell r="T25">
            <v>200.09090909090909</v>
          </cell>
        </row>
        <row r="26">
          <cell r="O26">
            <v>199.9075630252101</v>
          </cell>
          <cell r="P26">
            <v>200.57161981258366</v>
          </cell>
          <cell r="Q26">
            <v>200.07386990077177</v>
          </cell>
          <cell r="R26">
            <v>199.98904802021903</v>
          </cell>
          <cell r="S26">
            <v>200.26025554808339</v>
          </cell>
          <cell r="T26">
            <v>199.55887521968364</v>
          </cell>
        </row>
        <row r="27">
          <cell r="O27">
            <v>199.43085106382978</v>
          </cell>
          <cell r="P27">
            <v>199.86128364389234</v>
          </cell>
          <cell r="Q27">
            <v>199.87203166226914</v>
          </cell>
          <cell r="R27">
            <v>200.17545541706616</v>
          </cell>
          <cell r="S27">
            <v>200.20508744038156</v>
          </cell>
          <cell r="T27">
            <v>200.03292181069958</v>
          </cell>
        </row>
        <row r="28">
          <cell r="O28">
            <v>200.02374670184696</v>
          </cell>
          <cell r="P28">
            <v>200.30574098798397</v>
          </cell>
          <cell r="Q28">
            <v>199.98909811694747</v>
          </cell>
          <cell r="R28">
            <v>200.16975537435138</v>
          </cell>
          <cell r="S28">
            <v>199.83364027010435</v>
          </cell>
          <cell r="T28">
            <v>199.32752613240419</v>
          </cell>
        </row>
        <row r="29">
          <cell r="O29">
            <v>199.81578947368422</v>
          </cell>
          <cell r="P29">
            <v>199.81927710843374</v>
          </cell>
          <cell r="Q29">
            <v>199.72727272727272</v>
          </cell>
          <cell r="R29">
            <v>200.04255319148936</v>
          </cell>
          <cell r="S29">
            <v>199.79828326180257</v>
          </cell>
          <cell r="T29">
            <v>200.06574394463667</v>
          </cell>
        </row>
        <row r="30">
          <cell r="O30" t="str">
            <v>NCR</v>
          </cell>
          <cell r="P30" t="str">
            <v>NCR</v>
          </cell>
          <cell r="Q30" t="str">
            <v>NCR</v>
          </cell>
          <cell r="R30" t="str">
            <v>NCR</v>
          </cell>
          <cell r="S30" t="str">
            <v>NCR</v>
          </cell>
          <cell r="T30" t="str">
            <v>NCR</v>
          </cell>
        </row>
        <row r="32">
          <cell r="O32">
            <v>200.11227154046998</v>
          </cell>
          <cell r="P32">
            <v>200.1701244813278</v>
          </cell>
          <cell r="Q32">
            <v>200.26686217008799</v>
          </cell>
          <cell r="R32">
            <v>200.15161036920659</v>
          </cell>
          <cell r="S32">
            <v>199.86584575502269</v>
          </cell>
          <cell r="T32">
            <v>199.79556259904913</v>
          </cell>
        </row>
        <row r="33">
          <cell r="O33">
            <v>200.34725848563968</v>
          </cell>
          <cell r="P33">
            <v>199.45181674565561</v>
          </cell>
          <cell r="Q33">
            <v>199.95814781834372</v>
          </cell>
          <cell r="R33">
            <v>200.10112359550561</v>
          </cell>
          <cell r="S33">
            <v>199.65083648138153</v>
          </cell>
          <cell r="T33">
            <v>199.80152996175096</v>
          </cell>
        </row>
        <row r="34">
          <cell r="O34">
            <v>200.11167512690355</v>
          </cell>
          <cell r="P34">
            <v>200.22043010752688</v>
          </cell>
          <cell r="Q34">
            <v>200.12959381044487</v>
          </cell>
          <cell r="R34">
            <v>200.01049475262369</v>
          </cell>
          <cell r="S34">
            <v>200.09855769230768</v>
          </cell>
          <cell r="T34">
            <v>199.80855397148676</v>
          </cell>
        </row>
        <row r="35">
          <cell r="O35">
            <v>199.83663366336634</v>
          </cell>
          <cell r="P35">
            <v>200.06178489702518</v>
          </cell>
          <cell r="Q35">
            <v>200.04205607476635</v>
          </cell>
          <cell r="R35">
            <v>199.93742621015349</v>
          </cell>
          <cell r="S35">
            <v>199.90391791044777</v>
          </cell>
          <cell r="T35">
            <v>199.82938026013773</v>
          </cell>
        </row>
        <row r="36">
          <cell r="O36">
            <v>199.86699507389162</v>
          </cell>
          <cell r="P36">
            <v>199.70669745958429</v>
          </cell>
          <cell r="Q36">
            <v>200.22159887798037</v>
          </cell>
          <cell r="R36">
            <v>200.02004454342983</v>
          </cell>
          <cell r="S36">
            <v>199.81484794275491</v>
          </cell>
          <cell r="T36">
            <v>199.91540130151844</v>
          </cell>
        </row>
        <row r="37">
          <cell r="O37" t="str">
            <v>NCR</v>
          </cell>
          <cell r="P37" t="str">
            <v>NCR</v>
          </cell>
          <cell r="Q37" t="str">
            <v>NCR</v>
          </cell>
          <cell r="R37" t="str">
            <v>NCR</v>
          </cell>
          <cell r="S37" t="str">
            <v>NCR</v>
          </cell>
          <cell r="T37" t="str">
            <v>NCR</v>
          </cell>
        </row>
        <row r="39">
          <cell r="O39">
            <v>199.53300733496332</v>
          </cell>
          <cell r="P39">
            <v>200.26660059464817</v>
          </cell>
          <cell r="Q39">
            <v>199.91225525743292</v>
          </cell>
          <cell r="R39">
            <v>199.78658861096329</v>
          </cell>
          <cell r="S39">
            <v>200.1220906492446</v>
          </cell>
          <cell r="T39">
            <v>200.3747829107329</v>
          </cell>
        </row>
        <row r="40">
          <cell r="O40">
            <v>200.43310657596371</v>
          </cell>
          <cell r="P40">
            <v>200.10274963820549</v>
          </cell>
          <cell r="Q40">
            <v>200.25074925074924</v>
          </cell>
          <cell r="R40">
            <v>199.97681854516387</v>
          </cell>
          <cell r="S40">
            <v>199.59961807765754</v>
          </cell>
          <cell r="T40">
            <v>200.25410243659871</v>
          </cell>
        </row>
        <row r="41">
          <cell r="O41">
            <v>200.06581740976645</v>
          </cell>
          <cell r="P41">
            <v>200.14379802414928</v>
          </cell>
          <cell r="Q41">
            <v>199.84704073789393</v>
          </cell>
          <cell r="R41">
            <v>200.04497501388119</v>
          </cell>
          <cell r="S41">
            <v>200.30524428507397</v>
          </cell>
          <cell r="T41">
            <v>199.96103896103895</v>
          </cell>
        </row>
        <row r="42">
          <cell r="O42">
            <v>200.05930470347647</v>
          </cell>
          <cell r="P42">
            <v>200.15700737618545</v>
          </cell>
          <cell r="Q42">
            <v>200.08821349147516</v>
          </cell>
          <cell r="R42">
            <v>199.24900511654349</v>
          </cell>
          <cell r="S42">
            <v>199.91261368129696</v>
          </cell>
          <cell r="T42">
            <v>199.55797336797662</v>
          </cell>
        </row>
        <row r="43">
          <cell r="O43">
            <v>199.91238670694864</v>
          </cell>
          <cell r="P43">
            <v>200.16063675832126</v>
          </cell>
          <cell r="Q43">
            <v>199.85321100917432</v>
          </cell>
          <cell r="R43">
            <v>200.18879056047197</v>
          </cell>
          <cell r="S43">
            <v>200.0803188228081</v>
          </cell>
          <cell r="T43">
            <v>200.2232004142931</v>
          </cell>
        </row>
      </sheetData>
      <sheetData sheetId="3">
        <row r="4">
          <cell r="D4">
            <v>5</v>
          </cell>
          <cell r="F4">
            <v>4</v>
          </cell>
          <cell r="H4">
            <v>2</v>
          </cell>
          <cell r="J4">
            <v>5</v>
          </cell>
          <cell r="L4">
            <v>4</v>
          </cell>
          <cell r="N4">
            <v>2</v>
          </cell>
          <cell r="AU4">
            <v>5</v>
          </cell>
          <cell r="AW4">
            <v>4</v>
          </cell>
          <cell r="AY4">
            <v>2</v>
          </cell>
          <cell r="BA4">
            <v>5</v>
          </cell>
          <cell r="BC4">
            <v>4</v>
          </cell>
          <cell r="BE4">
            <v>2</v>
          </cell>
        </row>
        <row r="5">
          <cell r="D5">
            <v>1</v>
          </cell>
          <cell r="F5">
            <v>5</v>
          </cell>
          <cell r="H5">
            <v>1</v>
          </cell>
          <cell r="J5">
            <v>4</v>
          </cell>
          <cell r="L5">
            <v>3</v>
          </cell>
          <cell r="N5">
            <v>4</v>
          </cell>
          <cell r="AU5">
            <v>1</v>
          </cell>
          <cell r="AW5">
            <v>5</v>
          </cell>
          <cell r="AY5">
            <v>1</v>
          </cell>
          <cell r="BA5">
            <v>4</v>
          </cell>
          <cell r="BC5">
            <v>3</v>
          </cell>
          <cell r="BE5">
            <v>4</v>
          </cell>
        </row>
        <row r="6">
          <cell r="D6">
            <v>2</v>
          </cell>
          <cell r="F6">
            <v>1</v>
          </cell>
          <cell r="H6">
            <v>5</v>
          </cell>
          <cell r="J6">
            <v>3</v>
          </cell>
          <cell r="L6">
            <v>2</v>
          </cell>
          <cell r="N6">
            <v>3</v>
          </cell>
          <cell r="AU6">
            <v>2</v>
          </cell>
          <cell r="AW6">
            <v>1</v>
          </cell>
          <cell r="AY6">
            <v>5</v>
          </cell>
          <cell r="BA6">
            <v>3</v>
          </cell>
          <cell r="BC6">
            <v>2</v>
          </cell>
          <cell r="BE6">
            <v>3</v>
          </cell>
        </row>
        <row r="7">
          <cell r="D7">
            <v>3</v>
          </cell>
          <cell r="F7">
            <v>2</v>
          </cell>
          <cell r="H7">
            <v>3</v>
          </cell>
          <cell r="J7">
            <v>2</v>
          </cell>
          <cell r="L7">
            <v>5</v>
          </cell>
          <cell r="N7">
            <v>5</v>
          </cell>
          <cell r="AU7">
            <v>3</v>
          </cell>
          <cell r="AW7">
            <v>2</v>
          </cell>
          <cell r="AY7">
            <v>3</v>
          </cell>
          <cell r="BA7">
            <v>2</v>
          </cell>
          <cell r="BC7">
            <v>5</v>
          </cell>
          <cell r="BE7">
            <v>5</v>
          </cell>
        </row>
        <row r="8">
          <cell r="D8">
            <v>4</v>
          </cell>
          <cell r="F8">
            <v>3</v>
          </cell>
          <cell r="H8">
            <v>4</v>
          </cell>
          <cell r="J8" t="str">
            <v>0</v>
          </cell>
          <cell r="L8" t="str">
            <v>0</v>
          </cell>
          <cell r="N8" t="str">
            <v>0</v>
          </cell>
          <cell r="AU8">
            <v>4</v>
          </cell>
          <cell r="AW8">
            <v>3</v>
          </cell>
          <cell r="AY8">
            <v>4</v>
          </cell>
          <cell r="BA8" t="str">
            <v>0</v>
          </cell>
          <cell r="BC8" t="str">
            <v>0</v>
          </cell>
          <cell r="BE8" t="str">
            <v>0</v>
          </cell>
        </row>
        <row r="9">
          <cell r="D9" t="str">
            <v>0</v>
          </cell>
          <cell r="F9" t="str">
            <v>0</v>
          </cell>
          <cell r="H9" t="str">
            <v>0</v>
          </cell>
          <cell r="J9" t="str">
            <v>0</v>
          </cell>
          <cell r="L9" t="str">
            <v>0</v>
          </cell>
          <cell r="N9" t="str">
            <v>0</v>
          </cell>
          <cell r="AU9" t="str">
            <v>0</v>
          </cell>
          <cell r="AW9" t="str">
            <v>0</v>
          </cell>
          <cell r="AY9" t="str">
            <v>0</v>
          </cell>
          <cell r="BA9" t="str">
            <v>0</v>
          </cell>
          <cell r="BC9" t="str">
            <v>0</v>
          </cell>
          <cell r="BE9" t="str">
            <v>0</v>
          </cell>
        </row>
        <row r="11">
          <cell r="D11">
            <v>1</v>
          </cell>
          <cell r="F11">
            <v>2</v>
          </cell>
          <cell r="H11">
            <v>1</v>
          </cell>
          <cell r="J11">
            <v>4</v>
          </cell>
          <cell r="L11">
            <v>5</v>
          </cell>
          <cell r="N11">
            <v>4</v>
          </cell>
          <cell r="AU11">
            <v>1</v>
          </cell>
          <cell r="AW11">
            <v>2</v>
          </cell>
          <cell r="AY11">
            <v>1</v>
          </cell>
          <cell r="BA11">
            <v>4</v>
          </cell>
          <cell r="BC11">
            <v>5</v>
          </cell>
          <cell r="BE11">
            <v>4</v>
          </cell>
        </row>
        <row r="12">
          <cell r="D12">
            <v>3</v>
          </cell>
          <cell r="F12">
            <v>5</v>
          </cell>
          <cell r="H12">
            <v>5</v>
          </cell>
          <cell r="J12">
            <v>3</v>
          </cell>
          <cell r="L12">
            <v>3</v>
          </cell>
          <cell r="N12">
            <v>3</v>
          </cell>
          <cell r="AU12">
            <v>3</v>
          </cell>
          <cell r="AW12">
            <v>5</v>
          </cell>
          <cell r="AY12">
            <v>5</v>
          </cell>
          <cell r="BA12">
            <v>3</v>
          </cell>
          <cell r="BC12">
            <v>3</v>
          </cell>
          <cell r="BE12">
            <v>3</v>
          </cell>
        </row>
        <row r="13">
          <cell r="D13">
            <v>6</v>
          </cell>
          <cell r="F13">
            <v>4</v>
          </cell>
          <cell r="H13">
            <v>6</v>
          </cell>
          <cell r="J13">
            <v>1</v>
          </cell>
          <cell r="L13">
            <v>2</v>
          </cell>
          <cell r="N13">
            <v>1</v>
          </cell>
          <cell r="AU13">
            <v>6</v>
          </cell>
          <cell r="AW13">
            <v>4</v>
          </cell>
          <cell r="AY13">
            <v>6</v>
          </cell>
          <cell r="BA13">
            <v>1</v>
          </cell>
          <cell r="BC13">
            <v>2</v>
          </cell>
          <cell r="BE13">
            <v>1</v>
          </cell>
        </row>
        <row r="14">
          <cell r="D14">
            <v>4</v>
          </cell>
          <cell r="F14">
            <v>3</v>
          </cell>
          <cell r="H14">
            <v>2</v>
          </cell>
          <cell r="J14">
            <v>6</v>
          </cell>
          <cell r="L14">
            <v>6</v>
          </cell>
          <cell r="N14">
            <v>5</v>
          </cell>
          <cell r="AU14">
            <v>4</v>
          </cell>
          <cell r="AW14">
            <v>3</v>
          </cell>
          <cell r="AY14">
            <v>2</v>
          </cell>
          <cell r="BA14">
            <v>6</v>
          </cell>
          <cell r="BC14">
            <v>6</v>
          </cell>
          <cell r="BE14">
            <v>5</v>
          </cell>
        </row>
        <row r="15">
          <cell r="D15">
            <v>5</v>
          </cell>
          <cell r="F15">
            <v>1</v>
          </cell>
          <cell r="H15">
            <v>4</v>
          </cell>
          <cell r="J15">
            <v>5</v>
          </cell>
          <cell r="L15">
            <v>4</v>
          </cell>
          <cell r="N15">
            <v>6</v>
          </cell>
          <cell r="AU15">
            <v>5</v>
          </cell>
          <cell r="AW15">
            <v>1</v>
          </cell>
          <cell r="AY15">
            <v>4</v>
          </cell>
          <cell r="BA15">
            <v>5</v>
          </cell>
          <cell r="BC15">
            <v>4</v>
          </cell>
          <cell r="BE15">
            <v>6</v>
          </cell>
        </row>
        <row r="16">
          <cell r="D16">
            <v>2</v>
          </cell>
          <cell r="F16">
            <v>6</v>
          </cell>
          <cell r="H16">
            <v>3</v>
          </cell>
          <cell r="J16">
            <v>2</v>
          </cell>
          <cell r="L16">
            <v>1</v>
          </cell>
          <cell r="N16">
            <v>2</v>
          </cell>
          <cell r="AU16">
            <v>2</v>
          </cell>
          <cell r="AW16">
            <v>6</v>
          </cell>
          <cell r="AY16">
            <v>3</v>
          </cell>
          <cell r="BA16">
            <v>2</v>
          </cell>
          <cell r="BC16">
            <v>1</v>
          </cell>
          <cell r="BE16">
            <v>2</v>
          </cell>
        </row>
        <row r="18">
          <cell r="D18">
            <v>3</v>
          </cell>
          <cell r="F18">
            <v>1</v>
          </cell>
          <cell r="H18">
            <v>3</v>
          </cell>
          <cell r="J18">
            <v>5</v>
          </cell>
          <cell r="L18">
            <v>1</v>
          </cell>
          <cell r="N18">
            <v>2</v>
          </cell>
          <cell r="AU18">
            <v>3</v>
          </cell>
          <cell r="AW18">
            <v>1</v>
          </cell>
          <cell r="AY18">
            <v>3</v>
          </cell>
          <cell r="BA18">
            <v>5</v>
          </cell>
          <cell r="BC18">
            <v>1</v>
          </cell>
          <cell r="BE18">
            <v>2</v>
          </cell>
        </row>
        <row r="19">
          <cell r="D19">
            <v>5</v>
          </cell>
          <cell r="F19">
            <v>2</v>
          </cell>
          <cell r="H19">
            <v>1</v>
          </cell>
          <cell r="J19">
            <v>1</v>
          </cell>
          <cell r="L19">
            <v>2</v>
          </cell>
          <cell r="N19">
            <v>3</v>
          </cell>
          <cell r="AU19">
            <v>5</v>
          </cell>
          <cell r="AW19">
            <v>2</v>
          </cell>
          <cell r="AY19">
            <v>1</v>
          </cell>
          <cell r="BA19">
            <v>1</v>
          </cell>
          <cell r="BC19">
            <v>2</v>
          </cell>
          <cell r="BE19">
            <v>3</v>
          </cell>
        </row>
        <row r="20">
          <cell r="D20">
            <v>6</v>
          </cell>
          <cell r="F20">
            <v>3</v>
          </cell>
          <cell r="H20">
            <v>5</v>
          </cell>
          <cell r="J20">
            <v>3</v>
          </cell>
          <cell r="L20">
            <v>5</v>
          </cell>
          <cell r="N20">
            <v>1</v>
          </cell>
          <cell r="AU20">
            <v>6</v>
          </cell>
          <cell r="AW20">
            <v>3</v>
          </cell>
          <cell r="AY20">
            <v>5</v>
          </cell>
          <cell r="BA20">
            <v>3</v>
          </cell>
          <cell r="BC20">
            <v>5</v>
          </cell>
          <cell r="BE20">
            <v>1</v>
          </cell>
        </row>
        <row r="21">
          <cell r="D21">
            <v>2</v>
          </cell>
          <cell r="F21">
            <v>6</v>
          </cell>
          <cell r="H21">
            <v>2</v>
          </cell>
          <cell r="J21">
            <v>6</v>
          </cell>
          <cell r="L21">
            <v>4</v>
          </cell>
          <cell r="N21">
            <v>6</v>
          </cell>
          <cell r="AU21">
            <v>2</v>
          </cell>
          <cell r="AW21">
            <v>6</v>
          </cell>
          <cell r="AY21">
            <v>2</v>
          </cell>
          <cell r="BA21">
            <v>6</v>
          </cell>
          <cell r="BC21">
            <v>4</v>
          </cell>
          <cell r="BE21">
            <v>6</v>
          </cell>
        </row>
        <row r="22">
          <cell r="D22">
            <v>1</v>
          </cell>
          <cell r="F22">
            <v>5</v>
          </cell>
          <cell r="H22">
            <v>4</v>
          </cell>
          <cell r="J22">
            <v>4</v>
          </cell>
          <cell r="L22">
            <v>6</v>
          </cell>
          <cell r="N22">
            <v>4</v>
          </cell>
          <cell r="AU22">
            <v>1</v>
          </cell>
          <cell r="AW22">
            <v>5</v>
          </cell>
          <cell r="AY22">
            <v>4</v>
          </cell>
          <cell r="BA22">
            <v>4</v>
          </cell>
          <cell r="BC22">
            <v>6</v>
          </cell>
          <cell r="BE22">
            <v>4</v>
          </cell>
        </row>
        <row r="23">
          <cell r="D23">
            <v>4</v>
          </cell>
          <cell r="F23">
            <v>4</v>
          </cell>
          <cell r="H23">
            <v>6</v>
          </cell>
          <cell r="J23">
            <v>2</v>
          </cell>
          <cell r="L23">
            <v>3</v>
          </cell>
          <cell r="N23">
            <v>5</v>
          </cell>
          <cell r="AU23">
            <v>4</v>
          </cell>
          <cell r="AW23">
            <v>4</v>
          </cell>
          <cell r="AY23">
            <v>6</v>
          </cell>
          <cell r="BA23">
            <v>2</v>
          </cell>
          <cell r="BC23">
            <v>3</v>
          </cell>
          <cell r="BE23">
            <v>5</v>
          </cell>
        </row>
        <row r="25">
          <cell r="D25">
            <v>2</v>
          </cell>
          <cell r="F25">
            <v>3</v>
          </cell>
          <cell r="H25">
            <v>5</v>
          </cell>
          <cell r="J25">
            <v>1</v>
          </cell>
          <cell r="L25">
            <v>3</v>
          </cell>
          <cell r="N25">
            <v>5</v>
          </cell>
          <cell r="AU25">
            <v>2</v>
          </cell>
          <cell r="AW25">
            <v>3</v>
          </cell>
          <cell r="AY25">
            <v>5</v>
          </cell>
          <cell r="BA25">
            <v>1</v>
          </cell>
          <cell r="BC25">
            <v>3</v>
          </cell>
          <cell r="BE25">
            <v>5</v>
          </cell>
        </row>
        <row r="26">
          <cell r="D26">
            <v>4</v>
          </cell>
          <cell r="F26">
            <v>5</v>
          </cell>
          <cell r="H26">
            <v>4</v>
          </cell>
          <cell r="J26">
            <v>2</v>
          </cell>
          <cell r="L26">
            <v>5</v>
          </cell>
          <cell r="N26">
            <v>2</v>
          </cell>
          <cell r="AU26">
            <v>4</v>
          </cell>
          <cell r="AW26">
            <v>5</v>
          </cell>
          <cell r="AY26">
            <v>4</v>
          </cell>
          <cell r="BA26">
            <v>2</v>
          </cell>
          <cell r="BC26">
            <v>5</v>
          </cell>
          <cell r="BE26">
            <v>2</v>
          </cell>
        </row>
        <row r="27">
          <cell r="D27">
            <v>1</v>
          </cell>
          <cell r="F27">
            <v>2</v>
          </cell>
          <cell r="H27">
            <v>2</v>
          </cell>
          <cell r="J27">
            <v>5</v>
          </cell>
          <cell r="L27">
            <v>4</v>
          </cell>
          <cell r="N27">
            <v>3</v>
          </cell>
          <cell r="AU27">
            <v>1</v>
          </cell>
          <cell r="AW27">
            <v>2</v>
          </cell>
          <cell r="AY27">
            <v>2</v>
          </cell>
          <cell r="BA27">
            <v>5</v>
          </cell>
          <cell r="BC27">
            <v>4</v>
          </cell>
          <cell r="BE27">
            <v>3</v>
          </cell>
        </row>
        <row r="28">
          <cell r="D28">
            <v>5</v>
          </cell>
          <cell r="F28">
            <v>4</v>
          </cell>
          <cell r="H28">
            <v>3</v>
          </cell>
          <cell r="J28">
            <v>4</v>
          </cell>
          <cell r="L28">
            <v>2</v>
          </cell>
          <cell r="N28">
            <v>1</v>
          </cell>
          <cell r="AU28">
            <v>5</v>
          </cell>
          <cell r="AW28">
            <v>4</v>
          </cell>
          <cell r="AY28">
            <v>3</v>
          </cell>
          <cell r="BA28">
            <v>4</v>
          </cell>
          <cell r="BC28">
            <v>2</v>
          </cell>
          <cell r="BE28">
            <v>1</v>
          </cell>
        </row>
        <row r="29">
          <cell r="D29">
            <v>3</v>
          </cell>
          <cell r="F29">
            <v>1</v>
          </cell>
          <cell r="H29">
            <v>1</v>
          </cell>
          <cell r="J29">
            <v>3</v>
          </cell>
          <cell r="L29">
            <v>1</v>
          </cell>
          <cell r="N29">
            <v>4</v>
          </cell>
          <cell r="AU29">
            <v>3</v>
          </cell>
          <cell r="AW29">
            <v>1</v>
          </cell>
          <cell r="AY29">
            <v>1</v>
          </cell>
          <cell r="BA29">
            <v>3</v>
          </cell>
          <cell r="BC29">
            <v>1</v>
          </cell>
          <cell r="BE29">
            <v>4</v>
          </cell>
        </row>
        <row r="30">
          <cell r="D30" t="str">
            <v>0</v>
          </cell>
          <cell r="F30" t="str">
            <v>0</v>
          </cell>
          <cell r="H30" t="str">
            <v>0</v>
          </cell>
          <cell r="J30" t="str">
            <v>0</v>
          </cell>
          <cell r="L30" t="str">
            <v>0</v>
          </cell>
          <cell r="N30" t="str">
            <v>0</v>
          </cell>
          <cell r="AU30" t="str">
            <v>0</v>
          </cell>
          <cell r="AW30" t="str">
            <v>0</v>
          </cell>
          <cell r="AY30" t="str">
            <v>0</v>
          </cell>
          <cell r="BA30" t="str">
            <v>0</v>
          </cell>
          <cell r="BC30" t="str">
            <v>0</v>
          </cell>
          <cell r="BE30" t="str">
            <v>0</v>
          </cell>
        </row>
        <row r="32">
          <cell r="D32">
            <v>4</v>
          </cell>
          <cell r="F32">
            <v>4</v>
          </cell>
          <cell r="H32">
            <v>5</v>
          </cell>
          <cell r="J32">
            <v>5</v>
          </cell>
          <cell r="L32">
            <v>3</v>
          </cell>
          <cell r="N32">
            <v>1</v>
          </cell>
          <cell r="AU32">
            <v>4</v>
          </cell>
          <cell r="AW32">
            <v>4</v>
          </cell>
          <cell r="AY32">
            <v>5</v>
          </cell>
          <cell r="BA32">
            <v>5</v>
          </cell>
          <cell r="BC32">
            <v>3</v>
          </cell>
          <cell r="BE32">
            <v>1</v>
          </cell>
        </row>
        <row r="33">
          <cell r="D33">
            <v>5</v>
          </cell>
          <cell r="F33">
            <v>1</v>
          </cell>
          <cell r="H33">
            <v>1</v>
          </cell>
          <cell r="J33">
            <v>4</v>
          </cell>
          <cell r="L33">
            <v>1</v>
          </cell>
          <cell r="N33">
            <v>2</v>
          </cell>
          <cell r="AU33">
            <v>5</v>
          </cell>
          <cell r="AW33">
            <v>1</v>
          </cell>
          <cell r="AY33">
            <v>1</v>
          </cell>
          <cell r="BA33">
            <v>4</v>
          </cell>
          <cell r="BC33">
            <v>1</v>
          </cell>
          <cell r="BE33">
            <v>2</v>
          </cell>
        </row>
        <row r="34">
          <cell r="D34">
            <v>3</v>
          </cell>
          <cell r="F34">
            <v>5</v>
          </cell>
          <cell r="H34">
            <v>3</v>
          </cell>
          <cell r="J34">
            <v>2</v>
          </cell>
          <cell r="L34">
            <v>5</v>
          </cell>
          <cell r="N34">
            <v>3</v>
          </cell>
          <cell r="AU34">
            <v>3</v>
          </cell>
          <cell r="AW34">
            <v>5</v>
          </cell>
          <cell r="AY34">
            <v>3</v>
          </cell>
          <cell r="BA34">
            <v>2</v>
          </cell>
          <cell r="BC34">
            <v>5</v>
          </cell>
          <cell r="BE34">
            <v>3</v>
          </cell>
        </row>
        <row r="35">
          <cell r="D35">
            <v>1</v>
          </cell>
          <cell r="F35">
            <v>3</v>
          </cell>
          <cell r="H35">
            <v>2</v>
          </cell>
          <cell r="J35">
            <v>1</v>
          </cell>
          <cell r="L35">
            <v>4</v>
          </cell>
          <cell r="N35">
            <v>4</v>
          </cell>
          <cell r="AU35">
            <v>1</v>
          </cell>
          <cell r="AW35">
            <v>3</v>
          </cell>
          <cell r="AY35">
            <v>2</v>
          </cell>
          <cell r="BA35">
            <v>1</v>
          </cell>
          <cell r="BC35">
            <v>4</v>
          </cell>
          <cell r="BE35">
            <v>4</v>
          </cell>
        </row>
        <row r="36">
          <cell r="D36">
            <v>2</v>
          </cell>
          <cell r="F36">
            <v>2</v>
          </cell>
          <cell r="H36">
            <v>4</v>
          </cell>
          <cell r="J36">
            <v>3</v>
          </cell>
          <cell r="L36">
            <v>2</v>
          </cell>
          <cell r="N36">
            <v>5</v>
          </cell>
          <cell r="AU36">
            <v>2</v>
          </cell>
          <cell r="AW36">
            <v>2</v>
          </cell>
          <cell r="AY36">
            <v>4</v>
          </cell>
          <cell r="BA36">
            <v>3</v>
          </cell>
          <cell r="BC36">
            <v>2</v>
          </cell>
          <cell r="BE36">
            <v>5</v>
          </cell>
        </row>
        <row r="37">
          <cell r="D37" t="str">
            <v>0</v>
          </cell>
          <cell r="F37" t="str">
            <v>0</v>
          </cell>
          <cell r="H37" t="str">
            <v>0</v>
          </cell>
          <cell r="J37" t="str">
            <v>0</v>
          </cell>
          <cell r="L37" t="str">
            <v>0</v>
          </cell>
          <cell r="N37" t="str">
            <v>0</v>
          </cell>
          <cell r="AU37" t="str">
            <v>0</v>
          </cell>
          <cell r="AW37" t="str">
            <v>0</v>
          </cell>
          <cell r="AY37" t="str">
            <v>0</v>
          </cell>
          <cell r="BA37" t="str">
            <v>0</v>
          </cell>
          <cell r="BC37" t="str">
            <v>0</v>
          </cell>
          <cell r="BE37" t="str">
            <v>0</v>
          </cell>
        </row>
        <row r="39">
          <cell r="D39">
            <v>1</v>
          </cell>
          <cell r="F39">
            <v>5</v>
          </cell>
          <cell r="H39">
            <v>3</v>
          </cell>
          <cell r="J39">
            <v>2</v>
          </cell>
          <cell r="L39">
            <v>4</v>
          </cell>
          <cell r="N39">
            <v>5</v>
          </cell>
          <cell r="AU39">
            <v>1</v>
          </cell>
          <cell r="AW39">
            <v>5</v>
          </cell>
          <cell r="AY39">
            <v>3</v>
          </cell>
          <cell r="BA39">
            <v>2</v>
          </cell>
          <cell r="BC39">
            <v>4</v>
          </cell>
          <cell r="BE39">
            <v>5</v>
          </cell>
        </row>
        <row r="40">
          <cell r="D40">
            <v>5</v>
          </cell>
          <cell r="F40">
            <v>1</v>
          </cell>
          <cell r="H40">
            <v>5</v>
          </cell>
          <cell r="J40">
            <v>3</v>
          </cell>
          <cell r="L40">
            <v>1</v>
          </cell>
          <cell r="N40">
            <v>4</v>
          </cell>
          <cell r="AU40">
            <v>5</v>
          </cell>
          <cell r="AW40">
            <v>1</v>
          </cell>
          <cell r="AY40">
            <v>5</v>
          </cell>
          <cell r="BA40">
            <v>3</v>
          </cell>
          <cell r="BC40">
            <v>1</v>
          </cell>
          <cell r="BE40">
            <v>4</v>
          </cell>
        </row>
        <row r="41">
          <cell r="D41">
            <v>4</v>
          </cell>
          <cell r="F41">
            <v>2</v>
          </cell>
          <cell r="H41">
            <v>1</v>
          </cell>
          <cell r="J41">
            <v>4</v>
          </cell>
          <cell r="L41">
            <v>5</v>
          </cell>
          <cell r="N41">
            <v>2</v>
          </cell>
          <cell r="AU41">
            <v>4</v>
          </cell>
          <cell r="AW41">
            <v>2</v>
          </cell>
          <cell r="AY41">
            <v>1</v>
          </cell>
          <cell r="BA41">
            <v>4</v>
          </cell>
          <cell r="BC41">
            <v>5</v>
          </cell>
          <cell r="BE41">
            <v>2</v>
          </cell>
        </row>
        <row r="42">
          <cell r="D42">
            <v>3</v>
          </cell>
          <cell r="F42">
            <v>3</v>
          </cell>
          <cell r="H42">
            <v>4</v>
          </cell>
          <cell r="J42">
            <v>1</v>
          </cell>
          <cell r="L42">
            <v>2</v>
          </cell>
          <cell r="N42">
            <v>1</v>
          </cell>
          <cell r="AU42">
            <v>3</v>
          </cell>
          <cell r="AW42">
            <v>3</v>
          </cell>
          <cell r="AY42">
            <v>4</v>
          </cell>
          <cell r="BA42">
            <v>1</v>
          </cell>
          <cell r="BC42">
            <v>2</v>
          </cell>
          <cell r="BE42">
            <v>1</v>
          </cell>
        </row>
        <row r="43">
          <cell r="D43">
            <v>2</v>
          </cell>
          <cell r="F43">
            <v>4</v>
          </cell>
          <cell r="H43">
            <v>2</v>
          </cell>
          <cell r="J43">
            <v>5</v>
          </cell>
          <cell r="L43">
            <v>3</v>
          </cell>
          <cell r="N43">
            <v>3</v>
          </cell>
          <cell r="AU43">
            <v>2</v>
          </cell>
          <cell r="AW43">
            <v>4</v>
          </cell>
          <cell r="AY43">
            <v>2</v>
          </cell>
          <cell r="BA43">
            <v>5</v>
          </cell>
          <cell r="BC43">
            <v>3</v>
          </cell>
          <cell r="BE43">
            <v>3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CA7D-2958-45BB-9E84-BA39A557E437}">
  <dimension ref="A1:V43"/>
  <sheetViews>
    <sheetView tabSelected="1" workbookViewId="0"/>
  </sheetViews>
  <sheetFormatPr defaultRowHeight="15" x14ac:dyDescent="0.25"/>
  <cols>
    <col min="1" max="1" width="30.42578125" bestFit="1" customWidth="1"/>
    <col min="2" max="2" width="12" bestFit="1" customWidth="1"/>
    <col min="3" max="3" width="13.7109375" bestFit="1" customWidth="1"/>
    <col min="4" max="4" width="18.7109375" bestFit="1" customWidth="1"/>
    <col min="5" max="5" width="10.7109375" bestFit="1" customWidth="1"/>
    <col min="6" max="6" width="13.7109375" bestFit="1" customWidth="1"/>
    <col min="7" max="7" width="18.7109375" bestFit="1" customWidth="1"/>
    <col min="8" max="8" width="10.7109375" bestFit="1" customWidth="1"/>
    <col min="9" max="9" width="13.7109375" bestFit="1" customWidth="1"/>
    <col min="10" max="10" width="18.7109375" bestFit="1" customWidth="1"/>
    <col min="11" max="11" width="10.7109375" bestFit="1" customWidth="1"/>
    <col min="12" max="12" width="13.7109375" bestFit="1" customWidth="1"/>
    <col min="13" max="13" width="18.7109375" bestFit="1" customWidth="1"/>
    <col min="14" max="14" width="10.7109375" customWidth="1"/>
    <col min="15" max="15" width="13.7109375" bestFit="1" customWidth="1"/>
    <col min="16" max="16" width="18.7109375" bestFit="1" customWidth="1"/>
    <col min="17" max="17" width="10.7109375" customWidth="1"/>
    <col min="18" max="18" width="13.7109375" bestFit="1" customWidth="1"/>
    <col min="19" max="19" width="18.7109375" bestFit="1" customWidth="1"/>
    <col min="20" max="20" width="10.7109375" customWidth="1"/>
    <col min="21" max="21" width="16" bestFit="1" customWidth="1"/>
    <col min="22" max="22" width="17.85546875" bestFit="1" customWidth="1"/>
  </cols>
  <sheetData>
    <row r="1" spans="1:22" ht="23.25" x14ac:dyDescent="0.35">
      <c r="A1" s="1" t="s">
        <v>0</v>
      </c>
      <c r="B1" s="2"/>
      <c r="H1" s="3"/>
      <c r="I1" s="3"/>
    </row>
    <row r="2" spans="1:22" ht="15.75" thickBot="1" x14ac:dyDescent="0.3">
      <c r="A2" s="2"/>
      <c r="B2" s="2"/>
    </row>
    <row r="3" spans="1:22" ht="16.5" thickBot="1" x14ac:dyDescent="0.3">
      <c r="A3" s="4" t="str">
        <f>'[1]Gun Score'!A2</f>
        <v>Division 1</v>
      </c>
      <c r="B3" s="5" t="s">
        <v>1</v>
      </c>
      <c r="C3" s="6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10" t="s">
        <v>7</v>
      </c>
      <c r="I3" s="10" t="s">
        <v>8</v>
      </c>
      <c r="J3" s="9" t="s">
        <v>9</v>
      </c>
      <c r="K3" s="9" t="s">
        <v>10</v>
      </c>
      <c r="L3" s="6" t="s">
        <v>11</v>
      </c>
      <c r="M3" s="7" t="s">
        <v>12</v>
      </c>
      <c r="N3" s="7" t="s">
        <v>13</v>
      </c>
      <c r="O3" s="6" t="s">
        <v>14</v>
      </c>
      <c r="P3" s="7" t="s">
        <v>15</v>
      </c>
      <c r="Q3" s="7" t="s">
        <v>16</v>
      </c>
      <c r="R3" s="6" t="s">
        <v>17</v>
      </c>
      <c r="S3" s="7" t="s">
        <v>18</v>
      </c>
      <c r="T3" s="7" t="s">
        <v>19</v>
      </c>
      <c r="U3" s="7" t="s">
        <v>20</v>
      </c>
      <c r="V3" s="11" t="s">
        <v>21</v>
      </c>
    </row>
    <row r="4" spans="1:22" ht="15.75" x14ac:dyDescent="0.25">
      <c r="A4" s="12" t="str">
        <f>'[1]Gun Score'!A3</f>
        <v>R Peatfield</v>
      </c>
      <c r="B4" s="13" t="str">
        <f>'[1]Gun Score'!B3</f>
        <v>Hemswell</v>
      </c>
      <c r="C4" s="14">
        <f>IF('[1]Gun Score'!H3=0,"NCR",'[1]Gun Score'!H3)</f>
        <v>198</v>
      </c>
      <c r="D4" s="15">
        <f>'[1]handicap score'!O4</f>
        <v>200.72477064220183</v>
      </c>
      <c r="E4" s="16">
        <f>[1]Results!D4</f>
        <v>5</v>
      </c>
      <c r="F4" s="14">
        <f>IF('[1]Gun Score'!M3=0,"NCR",'[1]Gun Score'!M3)</f>
        <v>196</v>
      </c>
      <c r="G4" s="15">
        <f>'[1]handicap score'!P4</f>
        <v>200.28057553956833</v>
      </c>
      <c r="H4" s="16">
        <f>[1]Results!F4</f>
        <v>4</v>
      </c>
      <c r="I4" s="14">
        <f>IF('[1]Gun Score'!R3=0,"NCR",'[1]Gun Score'!R3)</f>
        <v>193</v>
      </c>
      <c r="J4" s="15">
        <f>'[1]handicap score'!Q4</f>
        <v>199.73015873015873</v>
      </c>
      <c r="K4" s="16">
        <f>[1]Results!H4</f>
        <v>2</v>
      </c>
      <c r="L4" s="14">
        <f>IF('[1]Gun Score'!W3=0,"NCR",'[1]Gun Score'!W3)</f>
        <v>197</v>
      </c>
      <c r="M4" s="15">
        <f>'[1]handicap score'!R4</f>
        <v>200.40520446096653</v>
      </c>
      <c r="N4" s="16">
        <f>[1]Results!J4</f>
        <v>5</v>
      </c>
      <c r="O4" s="14">
        <f>IF('[1]Gun Score'!AB3=0,"NCR",'[1]Gun Score'!AB3)</f>
        <v>194</v>
      </c>
      <c r="P4" s="15">
        <f>'[1]handicap score'!S4</f>
        <v>199.86731391585761</v>
      </c>
      <c r="Q4" s="16">
        <f>[1]Results!L4</f>
        <v>4</v>
      </c>
      <c r="R4" s="14">
        <f>IF('[1]Gun Score'!AG3=0,"NCR",'[1]Gun Score'!AG3)</f>
        <v>189</v>
      </c>
      <c r="S4" s="15">
        <f>'[1]handicap score'!T4</f>
        <v>199.10026385224276</v>
      </c>
      <c r="T4" s="16">
        <f>[1]Results!N4</f>
        <v>2</v>
      </c>
      <c r="U4" s="16">
        <f>[1]Results!AU4+[1]Results!AW4+[1]Results!AY4+[1]Results!BA4+[1]Results!BC4+[1]Results!BE4</f>
        <v>22</v>
      </c>
      <c r="V4" s="17">
        <f>_xlfn.RANK.EQ(U4,$U$4:$U$9)</f>
        <v>1</v>
      </c>
    </row>
    <row r="5" spans="1:22" ht="15.75" x14ac:dyDescent="0.25">
      <c r="A5" s="18" t="str">
        <f>'[1]Gun Score'!A4</f>
        <v>K Jodko</v>
      </c>
      <c r="B5" s="19" t="str">
        <f>'[1]Gun Score'!B4</f>
        <v>Hemswell</v>
      </c>
      <c r="C5" s="14">
        <f>IF('[1]Gun Score'!H4=0,"NCR",'[1]Gun Score'!H4)</f>
        <v>187</v>
      </c>
      <c r="D5" s="15">
        <f>'[1]handicap score'!O5</f>
        <v>199.83333333333334</v>
      </c>
      <c r="E5" s="16">
        <f>[1]Results!D5</f>
        <v>1</v>
      </c>
      <c r="F5" s="14">
        <f>IF('[1]Gun Score'!M4=0,"NCR",'[1]Gun Score'!M4)</f>
        <v>193</v>
      </c>
      <c r="G5" s="15">
        <f>'[1]handicap score'!P5</f>
        <v>200.38461538461539</v>
      </c>
      <c r="H5" s="16">
        <f>[1]Results!F5</f>
        <v>5</v>
      </c>
      <c r="I5" s="14">
        <f>IF('[1]Gun Score'!R4=0,"NCR",'[1]Gun Score'!R4)</f>
        <v>185</v>
      </c>
      <c r="J5" s="15">
        <f>'[1]handicap score'!Q5</f>
        <v>199.58823529411765</v>
      </c>
      <c r="K5" s="16">
        <f>[1]Results!H5</f>
        <v>1</v>
      </c>
      <c r="L5" s="14">
        <f>IF('[1]Gun Score'!W4=0,"NCR",'[1]Gun Score'!W4)</f>
        <v>189</v>
      </c>
      <c r="M5" s="15">
        <f>'[1]handicap score'!R5</f>
        <v>200.04</v>
      </c>
      <c r="N5" s="16">
        <f>[1]Results!J5</f>
        <v>4</v>
      </c>
      <c r="O5" s="14">
        <f>IF('[1]Gun Score'!AB4=0,"NCR",'[1]Gun Score'!AB4)</f>
        <v>183</v>
      </c>
      <c r="P5" s="15">
        <f>'[1]handicap score'!S5</f>
        <v>199.54838709677421</v>
      </c>
      <c r="Q5" s="16">
        <f>[1]Results!L5</f>
        <v>3</v>
      </c>
      <c r="R5" s="14">
        <f>IF('[1]Gun Score'!AG4=0,"NCR",'[1]Gun Score'!AG4)</f>
        <v>190</v>
      </c>
      <c r="S5" s="15">
        <f>'[1]handicap score'!T5</f>
        <v>200.17500000000001</v>
      </c>
      <c r="T5" s="16">
        <f>[1]Results!N5</f>
        <v>4</v>
      </c>
      <c r="U5" s="16">
        <f>[1]Results!AU5+[1]Results!AW5+[1]Results!AY5+[1]Results!BA5+[1]Results!BC5+[1]Results!BE5</f>
        <v>18</v>
      </c>
      <c r="V5" s="17">
        <f t="shared" ref="V5:V9" si="0">_xlfn.RANK.EQ(U5,$U$4:$U$9)</f>
        <v>3</v>
      </c>
    </row>
    <row r="6" spans="1:22" ht="15.75" x14ac:dyDescent="0.25">
      <c r="A6" s="18" t="str">
        <f>'[1]Gun Score'!A5</f>
        <v>R Adkins</v>
      </c>
      <c r="B6" s="19" t="str">
        <f>'[1]Gun Score'!B5</f>
        <v>Trackside</v>
      </c>
      <c r="C6" s="14">
        <f>IF('[1]Gun Score'!H5=0,"NCR",'[1]Gun Score'!H5)</f>
        <v>189</v>
      </c>
      <c r="D6" s="15">
        <f>'[1]handicap score'!O6</f>
        <v>200.03225806451613</v>
      </c>
      <c r="E6" s="16">
        <f>[1]Results!D6</f>
        <v>2</v>
      </c>
      <c r="F6" s="14">
        <f>IF('[1]Gun Score'!M5=0,"NCR",'[1]Gun Score'!M5)</f>
        <v>184</v>
      </c>
      <c r="G6" s="15">
        <f>'[1]handicap score'!P6</f>
        <v>199.60655737704917</v>
      </c>
      <c r="H6" s="16">
        <f>[1]Results!F6</f>
        <v>1</v>
      </c>
      <c r="I6" s="14">
        <f>IF('[1]Gun Score'!R5=0,"NCR",'[1]Gun Score'!R5)</f>
        <v>191</v>
      </c>
      <c r="J6" s="15">
        <f>'[1]handicap score'!Q6</f>
        <v>200.27536231884059</v>
      </c>
      <c r="K6" s="16">
        <f>[1]Results!H6</f>
        <v>5</v>
      </c>
      <c r="L6" s="14">
        <f>IF('[1]Gun Score'!W5=0,"NCR",'[1]Gun Score'!W5)</f>
        <v>188</v>
      </c>
      <c r="M6" s="15">
        <f>'[1]handicap score'!R6</f>
        <v>199.98832684824902</v>
      </c>
      <c r="N6" s="16">
        <f>[1]Results!J6</f>
        <v>3</v>
      </c>
      <c r="O6" s="14">
        <f>IF('[1]Gun Score'!AB5=0,"NCR",'[1]Gun Score'!AB5)</f>
        <v>169</v>
      </c>
      <c r="P6" s="15">
        <f>'[1]handicap score'!S6</f>
        <v>198.51552795031057</v>
      </c>
      <c r="Q6" s="16">
        <f>[1]Results!L6</f>
        <v>2</v>
      </c>
      <c r="R6" s="14">
        <f>IF('[1]Gun Score'!AG5=0,"NCR",'[1]Gun Score'!AG5)</f>
        <v>183</v>
      </c>
      <c r="S6" s="15">
        <f>'[1]handicap score'!T6</f>
        <v>199.87966804979254</v>
      </c>
      <c r="T6" s="16">
        <f>[1]Results!N6</f>
        <v>3</v>
      </c>
      <c r="U6" s="16">
        <f>[1]Results!AU6+[1]Results!AW6+[1]Results!AY6+[1]Results!BA6+[1]Results!BC6+[1]Results!BE6</f>
        <v>16</v>
      </c>
      <c r="V6" s="17">
        <f t="shared" si="0"/>
        <v>4</v>
      </c>
    </row>
    <row r="7" spans="1:22" ht="15.75" x14ac:dyDescent="0.25">
      <c r="A7" s="18" t="str">
        <f>'[1]Gun Score'!A6</f>
        <v>G Goulsbra</v>
      </c>
      <c r="B7" s="19" t="str">
        <f>'[1]Gun Score'!B6</f>
        <v>Trackside</v>
      </c>
      <c r="C7" s="14">
        <f>IF('[1]Gun Score'!H6=0,"NCR",'[1]Gun Score'!H6)</f>
        <v>189</v>
      </c>
      <c r="D7" s="15">
        <f>'[1]handicap score'!O7</f>
        <v>200.04761904761904</v>
      </c>
      <c r="E7" s="16">
        <f>[1]Results!D7</f>
        <v>3</v>
      </c>
      <c r="F7" s="14">
        <f>IF('[1]Gun Score'!M6=0,"NCR",'[1]Gun Score'!M6)</f>
        <v>186</v>
      </c>
      <c r="G7" s="15">
        <f>'[1]handicap score'!P7</f>
        <v>199.78048780487805</v>
      </c>
      <c r="H7" s="16">
        <f>[1]Results!F7</f>
        <v>2</v>
      </c>
      <c r="I7" s="14">
        <f>IF('[1]Gun Score'!R6=0,"NCR",'[1]Gun Score'!R6)</f>
        <v>190</v>
      </c>
      <c r="J7" s="15">
        <f>'[1]handicap score'!Q7</f>
        <v>200.16666666666666</v>
      </c>
      <c r="K7" s="16">
        <f>[1]Results!H7</f>
        <v>3</v>
      </c>
      <c r="L7" s="14">
        <f>IF('[1]Gun Score'!W6=0,"NCR",'[1]Gun Score'!W6)</f>
        <v>186</v>
      </c>
      <c r="M7" s="15">
        <f>'[1]handicap score'!R7</f>
        <v>199.81422924901185</v>
      </c>
      <c r="N7" s="16">
        <f>[1]Results!J7</f>
        <v>2</v>
      </c>
      <c r="O7" s="14">
        <f>IF('[1]Gun Score'!AB6=0,"NCR",'[1]Gun Score'!AB6)</f>
        <v>194</v>
      </c>
      <c r="P7" s="15">
        <f>'[1]handicap score'!S7</f>
        <v>200.46646341463415</v>
      </c>
      <c r="Q7" s="16">
        <f>[1]Results!L7</f>
        <v>5</v>
      </c>
      <c r="R7" s="14">
        <f>IF('[1]Gun Score'!AG6=0,"NCR",'[1]Gun Score'!AG6)</f>
        <v>195</v>
      </c>
      <c r="S7" s="15">
        <f>'[1]handicap score'!T7</f>
        <v>200.50413223140495</v>
      </c>
      <c r="T7" s="16">
        <f>[1]Results!N7</f>
        <v>5</v>
      </c>
      <c r="U7" s="16">
        <f>[1]Results!AU7+[1]Results!AW7+[1]Results!AY7+[1]Results!BA7+[1]Results!BC7+[1]Results!BE7</f>
        <v>20</v>
      </c>
      <c r="V7" s="17">
        <f t="shared" si="0"/>
        <v>2</v>
      </c>
    </row>
    <row r="8" spans="1:22" ht="15.75" x14ac:dyDescent="0.25">
      <c r="A8" s="18" t="str">
        <f>'[1]Gun Score'!A7</f>
        <v>R David</v>
      </c>
      <c r="B8" s="19" t="str">
        <f>'[1]Gun Score'!B7</f>
        <v>Trackside</v>
      </c>
      <c r="C8" s="14">
        <f>IF('[1]Gun Score'!H7=0,"NCR",'[1]Gun Score'!H7)</f>
        <v>190</v>
      </c>
      <c r="D8" s="15">
        <f>'[1]handicap score'!O8</f>
        <v>200.22535211267606</v>
      </c>
      <c r="E8" s="16">
        <f>[1]Results!D8</f>
        <v>4</v>
      </c>
      <c r="F8" s="14">
        <f>IF('[1]Gun Score'!M7=0,"NCR",'[1]Gun Score'!M7)</f>
        <v>187</v>
      </c>
      <c r="G8" s="15">
        <f>'[1]handicap score'!P8</f>
        <v>199.88888888888889</v>
      </c>
      <c r="H8" s="16">
        <f>[1]Results!F8</f>
        <v>3</v>
      </c>
      <c r="I8" s="14">
        <f>IF('[1]Gun Score'!R7=0,"NCR",'[1]Gun Score'!R7)</f>
        <v>191</v>
      </c>
      <c r="J8" s="15">
        <f>'[1]handicap score'!Q8</f>
        <v>200.23469387755102</v>
      </c>
      <c r="K8" s="16">
        <f>[1]Results!H8</f>
        <v>4</v>
      </c>
      <c r="L8" s="14" t="str">
        <f>IF('[1]Gun Score'!W7=0,"NCR",'[1]Gun Score'!W7)</f>
        <v>NCR</v>
      </c>
      <c r="M8" s="15" t="str">
        <f>'[1]handicap score'!R8</f>
        <v>NCR</v>
      </c>
      <c r="N8" s="16" t="str">
        <f>[1]Results!J8</f>
        <v>0</v>
      </c>
      <c r="O8" s="14" t="str">
        <f>IF('[1]Gun Score'!AB7=0,"NCR",'[1]Gun Score'!AB7)</f>
        <v>NCR</v>
      </c>
      <c r="P8" s="15" t="str">
        <f>'[1]handicap score'!S8</f>
        <v>NCR</v>
      </c>
      <c r="Q8" s="16" t="str">
        <f>[1]Results!L8</f>
        <v>0</v>
      </c>
      <c r="R8" s="14" t="str">
        <f>IF('[1]Gun Score'!AG7=0,"NCR",'[1]Gun Score'!AG7)</f>
        <v>NCR</v>
      </c>
      <c r="S8" s="15" t="str">
        <f>'[1]handicap score'!T8</f>
        <v>NCR</v>
      </c>
      <c r="T8" s="16" t="str">
        <f>[1]Results!N8</f>
        <v>0</v>
      </c>
      <c r="U8" s="16">
        <f>[1]Results!AU8+[1]Results!AW8+[1]Results!AY8+[1]Results!BA8+[1]Results!BC8+[1]Results!BE8</f>
        <v>11</v>
      </c>
      <c r="V8" s="17">
        <f t="shared" si="0"/>
        <v>5</v>
      </c>
    </row>
    <row r="9" spans="1:22" ht="15.75" x14ac:dyDescent="0.25">
      <c r="A9" s="18" t="str">
        <f>'[1]Gun Score'!A8</f>
        <v/>
      </c>
      <c r="B9" s="19" t="str">
        <f>'[1]Gun Score'!B8</f>
        <v/>
      </c>
      <c r="C9" s="14" t="str">
        <f>IF('[1]Gun Score'!H8=0,"NCR",'[1]Gun Score'!H8)</f>
        <v>NCR</v>
      </c>
      <c r="D9" s="15" t="str">
        <f>'[1]handicap score'!O9</f>
        <v>NCR</v>
      </c>
      <c r="E9" s="16" t="str">
        <f>[1]Results!D9</f>
        <v>0</v>
      </c>
      <c r="F9" s="14" t="str">
        <f>IF('[1]Gun Score'!M8=0,"NCR",'[1]Gun Score'!M8)</f>
        <v>NCR</v>
      </c>
      <c r="G9" s="15" t="str">
        <f>'[1]handicap score'!P9</f>
        <v>NCR</v>
      </c>
      <c r="H9" s="16" t="str">
        <f>[1]Results!F9</f>
        <v>0</v>
      </c>
      <c r="I9" s="14" t="str">
        <f>IF('[1]Gun Score'!R8=0,"NCR",'[1]Gun Score'!R8)</f>
        <v>NCR</v>
      </c>
      <c r="J9" s="15" t="str">
        <f>'[1]handicap score'!Q9</f>
        <v>NCR</v>
      </c>
      <c r="K9" s="16" t="str">
        <f>[1]Results!H9</f>
        <v>0</v>
      </c>
      <c r="L9" s="14" t="str">
        <f>IF('[1]Gun Score'!W8=0,"NCR",'[1]Gun Score'!W8)</f>
        <v>NCR</v>
      </c>
      <c r="M9" s="15" t="str">
        <f>'[1]handicap score'!R9</f>
        <v>NCR</v>
      </c>
      <c r="N9" s="16" t="str">
        <f>[1]Results!J9</f>
        <v>0</v>
      </c>
      <c r="O9" s="14" t="str">
        <f>IF('[1]Gun Score'!AB8=0,"NCR",'[1]Gun Score'!AB8)</f>
        <v>NCR</v>
      </c>
      <c r="P9" s="15" t="str">
        <f>'[1]handicap score'!S9</f>
        <v>NCR</v>
      </c>
      <c r="Q9" s="16" t="str">
        <f>[1]Results!L9</f>
        <v>0</v>
      </c>
      <c r="R9" s="14" t="str">
        <f>IF('[1]Gun Score'!AG8=0,"NCR",'[1]Gun Score'!AG8)</f>
        <v>NCR</v>
      </c>
      <c r="S9" s="15" t="str">
        <f>'[1]handicap score'!T9</f>
        <v>NCR</v>
      </c>
      <c r="T9" s="16" t="str">
        <f>[1]Results!N9</f>
        <v>0</v>
      </c>
      <c r="U9" s="16">
        <f>[1]Results!AU9+[1]Results!AW9+[1]Results!AY9+[1]Results!BA9+[1]Results!BC9+[1]Results!BE9</f>
        <v>0</v>
      </c>
      <c r="V9" s="17">
        <f t="shared" si="0"/>
        <v>6</v>
      </c>
    </row>
    <row r="10" spans="1:22" ht="15.75" x14ac:dyDescent="0.25">
      <c r="A10" s="20" t="str">
        <f>'[1]Gun Score'!A9</f>
        <v>Division 2</v>
      </c>
      <c r="B10" s="19"/>
      <c r="C10" s="14"/>
      <c r="D10" s="15"/>
      <c r="E10" s="16"/>
      <c r="F10" s="14"/>
      <c r="G10" s="15"/>
      <c r="H10" s="16"/>
      <c r="I10" s="14"/>
      <c r="J10" s="15"/>
      <c r="K10" s="16"/>
      <c r="L10" s="14"/>
      <c r="M10" s="15"/>
      <c r="N10" s="16"/>
      <c r="O10" s="14"/>
      <c r="P10" s="15"/>
      <c r="Q10" s="16"/>
      <c r="R10" s="14"/>
      <c r="S10" s="15"/>
      <c r="T10" s="16"/>
      <c r="U10" s="16"/>
      <c r="V10" s="21"/>
    </row>
    <row r="11" spans="1:22" ht="15.75" x14ac:dyDescent="0.25">
      <c r="A11" s="18" t="str">
        <f>'[1]Gun Score'!A10</f>
        <v>J Wade</v>
      </c>
      <c r="B11" s="19" t="str">
        <f>'[1]Gun Score'!B10</f>
        <v>NELTC</v>
      </c>
      <c r="C11" s="14">
        <f>IF('[1]Gun Score'!H10=0,"NCR",'[1]Gun Score'!H10)</f>
        <v>182</v>
      </c>
      <c r="D11" s="15">
        <f>'[1]handicap score'!O11</f>
        <v>199.69863013698631</v>
      </c>
      <c r="E11" s="16">
        <f>[1]Results!D11</f>
        <v>1</v>
      </c>
      <c r="F11" s="14">
        <f>IF('[1]Gun Score'!M10=0,"NCR",'[1]Gun Score'!M10)</f>
        <v>181</v>
      </c>
      <c r="G11" s="15">
        <f>'[1]handicap score'!P11</f>
        <v>199.80952380952382</v>
      </c>
      <c r="H11" s="16">
        <f>[1]Results!F11</f>
        <v>2</v>
      </c>
      <c r="I11" s="14">
        <f>IF('[1]Gun Score'!R10=0,"NCR",'[1]Gun Score'!R10)</f>
        <v>178</v>
      </c>
      <c r="J11" s="15">
        <f>'[1]handicap score'!Q11</f>
        <v>199.71268656716418</v>
      </c>
      <c r="K11" s="16">
        <f>[1]Results!H11</f>
        <v>1</v>
      </c>
      <c r="L11" s="14">
        <f>IF('[1]Gun Score'!W10=0,"NCR",'[1]Gun Score'!W10)</f>
        <v>183</v>
      </c>
      <c r="M11" s="15">
        <f>'[1]handicap score'!R11</f>
        <v>200.06005221932114</v>
      </c>
      <c r="N11" s="16">
        <f>[1]Results!J11</f>
        <v>4</v>
      </c>
      <c r="O11" s="14">
        <f>IF('[1]Gun Score'!AB10=0,"NCR",'[1]Gun Score'!AB10)</f>
        <v>184</v>
      </c>
      <c r="P11" s="15">
        <f>'[1]handicap score'!S11</f>
        <v>200.1014799154334</v>
      </c>
      <c r="Q11" s="16">
        <f>[1]Results!L11</f>
        <v>5</v>
      </c>
      <c r="R11" s="14">
        <f>IF('[1]Gun Score'!AG10=0,"NCR",'[1]Gun Score'!AG10)</f>
        <v>185</v>
      </c>
      <c r="S11" s="15">
        <f>'[1]handicap score'!T11</f>
        <v>200.13978494623655</v>
      </c>
      <c r="T11" s="16">
        <f>[1]Results!N11</f>
        <v>4</v>
      </c>
      <c r="U11" s="16">
        <f>[1]Results!AU11+[1]Results!AW11+[1]Results!AY11+[1]Results!BA11+[1]Results!BC11+[1]Results!BE11</f>
        <v>17</v>
      </c>
      <c r="V11" s="21">
        <f>_xlfn.RANK.EQ(U11,$U$11:$U$16)</f>
        <v>5</v>
      </c>
    </row>
    <row r="12" spans="1:22" ht="15.75" x14ac:dyDescent="0.25">
      <c r="A12" s="18" t="str">
        <f>'[1]Gun Score'!A11</f>
        <v>M. Francis</v>
      </c>
      <c r="B12" s="19" t="str">
        <f>'[1]Gun Score'!B11</f>
        <v>Sleaford</v>
      </c>
      <c r="C12" s="14">
        <f>IF('[1]Gun Score'!H11=0,"NCR",'[1]Gun Score'!H11)</f>
        <v>185</v>
      </c>
      <c r="D12" s="15">
        <f>'[1]handicap score'!O12</f>
        <v>200.01840490797545</v>
      </c>
      <c r="E12" s="16">
        <f>[1]Results!D12</f>
        <v>3</v>
      </c>
      <c r="F12" s="14">
        <f>IF('[1]Gun Score'!M11=0,"NCR",'[1]Gun Score'!M11)</f>
        <v>188</v>
      </c>
      <c r="G12" s="15">
        <f>'[1]handicap score'!P12</f>
        <v>200.19504643962847</v>
      </c>
      <c r="H12" s="16">
        <f>[1]Results!F12</f>
        <v>5</v>
      </c>
      <c r="I12" s="14">
        <f>IF('[1]Gun Score'!R11=0,"NCR",'[1]Gun Score'!R11)</f>
        <v>188</v>
      </c>
      <c r="J12" s="15">
        <f>'[1]handicap score'!Q12</f>
        <v>200.13907284768212</v>
      </c>
      <c r="K12" s="16">
        <f>[1]Results!H12</f>
        <v>5</v>
      </c>
      <c r="L12" s="14">
        <f>IF('[1]Gun Score'!W11=0,"NCR",'[1]Gun Score'!W11)</f>
        <v>186</v>
      </c>
      <c r="M12" s="15">
        <f>'[1]handicap score'!R12</f>
        <v>199.97084048027443</v>
      </c>
      <c r="N12" s="16">
        <f>[1]Results!J12</f>
        <v>3</v>
      </c>
      <c r="O12" s="14">
        <f>IF('[1]Gun Score'!AB11=0,"NCR",'[1]Gun Score'!AB11)</f>
        <v>187</v>
      </c>
      <c r="P12" s="15">
        <f>'[1]handicap score'!S12</f>
        <v>200.04502046384721</v>
      </c>
      <c r="Q12" s="16">
        <f>[1]Results!L12</f>
        <v>3</v>
      </c>
      <c r="R12" s="14">
        <f>IF('[1]Gun Score'!AG11=0,"NCR",'[1]Gun Score'!AG11)</f>
        <v>188</v>
      </c>
      <c r="S12" s="15">
        <f>'[1]handicap score'!T12</f>
        <v>200.10652920962198</v>
      </c>
      <c r="T12" s="16">
        <f>[1]Results!N12</f>
        <v>3</v>
      </c>
      <c r="U12" s="16">
        <f>[1]Results!AU12+[1]Results!AW12+[1]Results!AY12+[1]Results!BA12+[1]Results!BC12+[1]Results!BE12</f>
        <v>22</v>
      </c>
      <c r="V12" s="21">
        <f t="shared" ref="V12:V16" si="1">_xlfn.RANK.EQ(U12,$U$11:$U$16)</f>
        <v>3</v>
      </c>
    </row>
    <row r="13" spans="1:22" ht="15.75" x14ac:dyDescent="0.25">
      <c r="A13" s="18" t="str">
        <f>'[1]Gun Score'!A12</f>
        <v>L Cordell</v>
      </c>
      <c r="B13" s="19" t="str">
        <f>'[1]Gun Score'!B12</f>
        <v>Burgh</v>
      </c>
      <c r="C13" s="14">
        <f>IF('[1]Gun Score'!H12=0,"NCR",'[1]Gun Score'!H12)</f>
        <v>190</v>
      </c>
      <c r="D13" s="15">
        <f>'[1]handicap score'!O13</f>
        <v>200.32926829268294</v>
      </c>
      <c r="E13" s="16">
        <f>[1]Results!D13</f>
        <v>6</v>
      </c>
      <c r="F13" s="14">
        <f>IF('[1]Gun Score'!M12=0,"NCR",'[1]Gun Score'!M12)</f>
        <v>189</v>
      </c>
      <c r="G13" s="15">
        <f>'[1]handicap score'!P13</f>
        <v>200.12408759124088</v>
      </c>
      <c r="H13" s="16">
        <f>[1]Results!F13</f>
        <v>4</v>
      </c>
      <c r="I13" s="14">
        <f>IF('[1]Gun Score'!R12=0,"NCR",'[1]Gun Score'!R12)</f>
        <v>190</v>
      </c>
      <c r="J13" s="15">
        <f>'[1]handicap score'!Q13</f>
        <v>200.16243654822335</v>
      </c>
      <c r="K13" s="16">
        <f>[1]Results!H13</f>
        <v>6</v>
      </c>
      <c r="L13" s="14">
        <f>IF('[1]Gun Score'!W12=0,"NCR",'[1]Gun Score'!W12)</f>
        <v>183</v>
      </c>
      <c r="M13" s="15">
        <f>'[1]handicap score'!R13</f>
        <v>199.57142857142858</v>
      </c>
      <c r="N13" s="16">
        <f>[1]Results!J13</f>
        <v>1</v>
      </c>
      <c r="O13" s="14">
        <f>IF('[1]Gun Score'!AB12=0,"NCR",'[1]Gun Score'!AB12)</f>
        <v>186</v>
      </c>
      <c r="P13" s="15">
        <f>'[1]handicap score'!S13</f>
        <v>199.90350877192984</v>
      </c>
      <c r="Q13" s="16">
        <f>[1]Results!L13</f>
        <v>2</v>
      </c>
      <c r="R13" s="14">
        <f>IF('[1]Gun Score'!AG12=0,"NCR",'[1]Gun Score'!AG12)</f>
        <v>179</v>
      </c>
      <c r="S13" s="15">
        <f>'[1]handicap score'!T13</f>
        <v>199.41726618705036</v>
      </c>
      <c r="T13" s="16">
        <f>[1]Results!N13</f>
        <v>1</v>
      </c>
      <c r="U13" s="16">
        <f>[1]Results!AU13+[1]Results!AW13+[1]Results!AY13+[1]Results!BA13+[1]Results!BC13+[1]Results!BE13</f>
        <v>20</v>
      </c>
      <c r="V13" s="21">
        <f t="shared" si="1"/>
        <v>4</v>
      </c>
    </row>
    <row r="14" spans="1:22" ht="15.75" x14ac:dyDescent="0.25">
      <c r="A14" s="18" t="str">
        <f>'[1]Gun Score'!A13</f>
        <v>R Bass</v>
      </c>
      <c r="B14" s="19" t="str">
        <f>'[1]Gun Score'!B13</f>
        <v>SCAWS</v>
      </c>
      <c r="C14" s="14">
        <f>IF('[1]Gun Score'!H13=0,"NCR",'[1]Gun Score'!H13)</f>
        <v>182</v>
      </c>
      <c r="D14" s="15">
        <f>'[1]handicap score'!O14</f>
        <v>200.07766990291262</v>
      </c>
      <c r="E14" s="16">
        <f>[1]Results!D14</f>
        <v>4</v>
      </c>
      <c r="F14" s="14">
        <f>IF('[1]Gun Score'!M13=0,"NCR",'[1]Gun Score'!M13)</f>
        <v>183</v>
      </c>
      <c r="G14" s="15">
        <f>'[1]handicap score'!P14</f>
        <v>200.09090909090909</v>
      </c>
      <c r="H14" s="16">
        <f>[1]Results!F14</f>
        <v>3</v>
      </c>
      <c r="I14" s="14">
        <f>IF('[1]Gun Score'!R13=0,"NCR",'[1]Gun Score'!R13)</f>
        <v>180</v>
      </c>
      <c r="J14" s="15">
        <f>'[1]handicap score'!Q14</f>
        <v>199.90625</v>
      </c>
      <c r="K14" s="16">
        <f>[1]Results!H14</f>
        <v>2</v>
      </c>
      <c r="L14" s="14">
        <f>IF('[1]Gun Score'!W13=0,"NCR",'[1]Gun Score'!W13)</f>
        <v>186</v>
      </c>
      <c r="M14" s="15">
        <f>'[1]handicap score'!R14</f>
        <v>200.23664122137404</v>
      </c>
      <c r="N14" s="16">
        <f>[1]Results!J14</f>
        <v>6</v>
      </c>
      <c r="O14" s="14">
        <f>IF('[1]Gun Score'!AB13=0,"NCR",'[1]Gun Score'!AB13)</f>
        <v>187</v>
      </c>
      <c r="P14" s="15">
        <f>'[1]handicap score'!S14</f>
        <v>200.25213675213675</v>
      </c>
      <c r="Q14" s="16">
        <f>[1]Results!L14</f>
        <v>6</v>
      </c>
      <c r="R14" s="14">
        <f>IF('[1]Gun Score'!AG13=0,"NCR",'[1]Gun Score'!AG13)</f>
        <v>187</v>
      </c>
      <c r="S14" s="15">
        <f>'[1]handicap score'!T14</f>
        <v>200.2193308550186</v>
      </c>
      <c r="T14" s="16">
        <f>[1]Results!N14</f>
        <v>5</v>
      </c>
      <c r="U14" s="16">
        <f>[1]Results!AU14+[1]Results!AW14+[1]Results!AY14+[1]Results!BA14+[1]Results!BC14+[1]Results!BE14</f>
        <v>26</v>
      </c>
      <c r="V14" s="21">
        <f t="shared" si="1"/>
        <v>1</v>
      </c>
    </row>
    <row r="15" spans="1:22" ht="15.75" x14ac:dyDescent="0.25">
      <c r="A15" s="18" t="str">
        <f>'[1]Gun Score'!A14</f>
        <v>M. Newman</v>
      </c>
      <c r="B15" s="19" t="str">
        <f>'[1]Gun Score'!B14</f>
        <v>Sleaford</v>
      </c>
      <c r="C15" s="14">
        <f>IF('[1]Gun Score'!H14=0,"NCR",'[1]Gun Score'!H14)</f>
        <v>182</v>
      </c>
      <c r="D15" s="15">
        <f>'[1]handicap score'!O15</f>
        <v>200.24302788844622</v>
      </c>
      <c r="E15" s="16">
        <f>[1]Results!D15</f>
        <v>5</v>
      </c>
      <c r="F15" s="14">
        <f>IF('[1]Gun Score'!M14=0,"NCR",'[1]Gun Score'!M14)</f>
        <v>173</v>
      </c>
      <c r="G15" s="15">
        <f>'[1]handicap score'!P15</f>
        <v>199.73015873015873</v>
      </c>
      <c r="H15" s="16">
        <f>[1]Results!F15</f>
        <v>1</v>
      </c>
      <c r="I15" s="14">
        <f>IF('[1]Gun Score'!R14=0,"NCR",'[1]Gun Score'!R14)</f>
        <v>180</v>
      </c>
      <c r="J15" s="15">
        <f>'[1]handicap score'!Q15</f>
        <v>200.126213592233</v>
      </c>
      <c r="K15" s="16">
        <f>[1]Results!H15</f>
        <v>4</v>
      </c>
      <c r="L15" s="14">
        <f>IF('[1]Gun Score'!W14=0,"NCR",'[1]Gun Score'!W14)</f>
        <v>182</v>
      </c>
      <c r="M15" s="15">
        <f>'[1]handicap score'!R15</f>
        <v>200.18367346938774</v>
      </c>
      <c r="N15" s="16">
        <f>[1]Results!J15</f>
        <v>5</v>
      </c>
      <c r="O15" s="14">
        <f>IF('[1]Gun Score'!AB14=0,"NCR",'[1]Gun Score'!AB14)</f>
        <v>180</v>
      </c>
      <c r="P15" s="15">
        <f>'[1]handicap score'!S15</f>
        <v>200.06333630686888</v>
      </c>
      <c r="Q15" s="16">
        <f>[1]Results!L15</f>
        <v>4</v>
      </c>
      <c r="R15" s="14">
        <f>IF('[1]Gun Score'!AG14=0,"NCR",'[1]Gun Score'!AG14)</f>
        <v>185</v>
      </c>
      <c r="S15" s="15">
        <f>'[1]handicap score'!T15</f>
        <v>200.27873779113449</v>
      </c>
      <c r="T15" s="16">
        <f>[1]Results!N15</f>
        <v>6</v>
      </c>
      <c r="U15" s="16">
        <f>[1]Results!AU15+[1]Results!AW15+[1]Results!AY15+[1]Results!BA15+[1]Results!BC15+[1]Results!BE15</f>
        <v>25</v>
      </c>
      <c r="V15" s="21">
        <f t="shared" si="1"/>
        <v>2</v>
      </c>
    </row>
    <row r="16" spans="1:22" ht="15.75" x14ac:dyDescent="0.25">
      <c r="A16" s="18" t="str">
        <f>'[1]Gun Score'!A15</f>
        <v>D Johnson</v>
      </c>
      <c r="B16" s="19" t="str">
        <f>'[1]Gun Score'!B15</f>
        <v>Sleaford</v>
      </c>
      <c r="C16" s="14">
        <f>IF('[1]Gun Score'!H15=0,"NCR",'[1]Gun Score'!H15)</f>
        <v>171</v>
      </c>
      <c r="D16" s="15">
        <f>'[1]handicap score'!O16</f>
        <v>199.90909090909091</v>
      </c>
      <c r="E16" s="16">
        <f>[1]Results!D16</f>
        <v>2</v>
      </c>
      <c r="F16" s="14">
        <f>IF('[1]Gun Score'!M15=0,"NCR",'[1]Gun Score'!M15)</f>
        <v>181</v>
      </c>
      <c r="G16" s="15">
        <f>'[1]handicap score'!P16</f>
        <v>200.30434782608697</v>
      </c>
      <c r="H16" s="16">
        <f>[1]Results!F16</f>
        <v>6</v>
      </c>
      <c r="I16" s="14">
        <f>IF('[1]Gun Score'!R15=0,"NCR",'[1]Gun Score'!R15)</f>
        <v>175</v>
      </c>
      <c r="J16" s="15">
        <f>'[1]handicap score'!Q16</f>
        <v>199.99354838709678</v>
      </c>
      <c r="K16" s="16">
        <f>[1]Results!H16</f>
        <v>3</v>
      </c>
      <c r="L16" s="14">
        <f>IF('[1]Gun Score'!W15=0,"NCR",'[1]Gun Score'!W15)</f>
        <v>174</v>
      </c>
      <c r="M16" s="15">
        <f>'[1]handicap score'!R16</f>
        <v>199.95652173913044</v>
      </c>
      <c r="N16" s="16">
        <f>[1]Results!J16</f>
        <v>2</v>
      </c>
      <c r="O16" s="14">
        <f>IF('[1]Gun Score'!AB15=0,"NCR",'[1]Gun Score'!AB15)</f>
        <v>172</v>
      </c>
      <c r="P16" s="15">
        <f>'[1]handicap score'!S16</f>
        <v>199.88888888888889</v>
      </c>
      <c r="Q16" s="16">
        <f>[1]Results!L16</f>
        <v>1</v>
      </c>
      <c r="R16" s="14">
        <f>IF('[1]Gun Score'!AG15=0,"NCR",'[1]Gun Score'!AG15)</f>
        <v>167</v>
      </c>
      <c r="S16" s="15">
        <f>'[1]handicap score'!T16</f>
        <v>199.72100313479623</v>
      </c>
      <c r="T16" s="16">
        <f>[1]Results!N16</f>
        <v>2</v>
      </c>
      <c r="U16" s="16">
        <f>[1]Results!AU16+[1]Results!AW16+[1]Results!AY16+[1]Results!BA16+[1]Results!BC16+[1]Results!BE16</f>
        <v>16</v>
      </c>
      <c r="V16" s="21">
        <f t="shared" si="1"/>
        <v>6</v>
      </c>
    </row>
    <row r="17" spans="1:22" ht="15.75" x14ac:dyDescent="0.25">
      <c r="A17" s="20" t="str">
        <f>'[1]Gun Score'!A16</f>
        <v>Division 3</v>
      </c>
      <c r="B17" s="19"/>
      <c r="C17" s="14"/>
      <c r="D17" s="15"/>
      <c r="E17" s="16"/>
      <c r="F17" s="14"/>
      <c r="G17" s="15"/>
      <c r="H17" s="16"/>
      <c r="I17" s="14"/>
      <c r="J17" s="15"/>
      <c r="K17" s="16"/>
      <c r="L17" s="14"/>
      <c r="M17" s="15"/>
      <c r="N17" s="16"/>
      <c r="O17" s="14"/>
      <c r="P17" s="15"/>
      <c r="Q17" s="16"/>
      <c r="R17" s="14"/>
      <c r="S17" s="15"/>
      <c r="T17" s="16"/>
      <c r="U17" s="16"/>
      <c r="V17" s="21"/>
    </row>
    <row r="18" spans="1:22" ht="15.75" x14ac:dyDescent="0.25">
      <c r="A18" s="18" t="str">
        <f>'[1]Gun Score'!A17</f>
        <v>R. Harman</v>
      </c>
      <c r="B18" s="19" t="str">
        <f>'[1]Gun Score'!B17</f>
        <v>Burgh</v>
      </c>
      <c r="C18" s="14">
        <f>IF('[1]Gun Score'!F17=0,"NCR",'[1]Gun Score'!F17)</f>
        <v>172</v>
      </c>
      <c r="D18" s="15">
        <f>'[1]handicap score'!O18</f>
        <v>199.9568345323741</v>
      </c>
      <c r="E18" s="16">
        <f>[1]Results!D18</f>
        <v>3</v>
      </c>
      <c r="F18" s="14">
        <f>IF('[1]Gun Score'!I17=0,"NCR",'[1]Gun Score'!I17)</f>
        <v>156</v>
      </c>
      <c r="G18" s="15">
        <f>'[1]handicap score'!P18</f>
        <v>199.41549295774647</v>
      </c>
      <c r="H18" s="16">
        <f>[1]Results!F18</f>
        <v>1</v>
      </c>
      <c r="I18" s="14">
        <f>IF('[1]Gun Score'!L17=0,"NCR",'[1]Gun Score'!L17)</f>
        <v>162</v>
      </c>
      <c r="J18" s="15">
        <f>'[1]handicap score'!Q18</f>
        <v>199.85068762278979</v>
      </c>
      <c r="K18" s="16">
        <f>[1]Results!H18</f>
        <v>3</v>
      </c>
      <c r="L18" s="14">
        <f>IF('[1]Gun Score'!O17=0,"NCR",'[1]Gun Score'!O17)</f>
        <v>172</v>
      </c>
      <c r="M18" s="15">
        <f>'[1]handicap score'!R18</f>
        <v>200.17613636363637</v>
      </c>
      <c r="N18" s="16">
        <f>[1]Results!J18</f>
        <v>5</v>
      </c>
      <c r="O18" s="14">
        <f>IF('[1]Gun Score'!R17=0,"NCR",'[1]Gun Score'!R17)</f>
        <v>165</v>
      </c>
      <c r="P18" s="15">
        <f>'[1]handicap score'!S18</f>
        <v>199.9399293286219</v>
      </c>
      <c r="Q18" s="16">
        <f>[1]Results!L18</f>
        <v>1</v>
      </c>
      <c r="R18" s="14">
        <f>IF('[1]Gun Score'!U17=0,"NCR",'[1]Gun Score'!U17)</f>
        <v>172</v>
      </c>
      <c r="S18" s="15">
        <f>'[1]handicap score'!T18</f>
        <v>200.15451895043731</v>
      </c>
      <c r="T18" s="16">
        <f>[1]Results!N18</f>
        <v>2</v>
      </c>
      <c r="U18" s="16">
        <f>[1]Results!AU18+[1]Results!AW18+[1]Results!AY18+[1]Results!BA18+[1]Results!BC18+[1]Results!BE18</f>
        <v>15</v>
      </c>
      <c r="V18" s="21">
        <f>_xlfn.RANK.EQ(U18,$U$18:$U$23)</f>
        <v>5</v>
      </c>
    </row>
    <row r="19" spans="1:22" ht="15.75" x14ac:dyDescent="0.25">
      <c r="A19" s="18" t="str">
        <f>'[1]Gun Score'!A18</f>
        <v>W. Morton</v>
      </c>
      <c r="B19" s="19" t="str">
        <f>'[1]Gun Score'!B18</f>
        <v>Burgh</v>
      </c>
      <c r="C19" s="14">
        <f>IF('[1]Gun Score'!F18=0,"NCR",'[1]Gun Score'!F18)</f>
        <v>178</v>
      </c>
      <c r="D19" s="15">
        <f>'[1]handicap score'!O19</f>
        <v>200.19014084507043</v>
      </c>
      <c r="E19" s="16">
        <f>[1]Results!D19</f>
        <v>5</v>
      </c>
      <c r="F19" s="14">
        <f>IF('[1]Gun Score'!I18=0,"NCR",'[1]Gun Score'!I18)</f>
        <v>168</v>
      </c>
      <c r="G19" s="15">
        <f>'[1]handicap score'!P19</f>
        <v>199.71595330739299</v>
      </c>
      <c r="H19" s="16">
        <f>[1]Results!F19</f>
        <v>2</v>
      </c>
      <c r="I19" s="14">
        <f>IF('[1]Gun Score'!L18=0,"NCR",'[1]Gun Score'!L18)</f>
        <v>155</v>
      </c>
      <c r="J19" s="15">
        <f>'[1]handicap score'!Q19</f>
        <v>199.3649289099526</v>
      </c>
      <c r="K19" s="16">
        <f>[1]Results!H19</f>
        <v>1</v>
      </c>
      <c r="L19" s="14">
        <f>IF('[1]Gun Score'!O18=0,"NCR",'[1]Gun Score'!O18)</f>
        <v>159</v>
      </c>
      <c r="M19" s="15">
        <f>'[1]handicap score'!R19</f>
        <v>199.71165644171779</v>
      </c>
      <c r="N19" s="16">
        <f>[1]Results!J19</f>
        <v>1</v>
      </c>
      <c r="O19" s="14">
        <f>IF('[1]Gun Score'!R18=0,"NCR",'[1]Gun Score'!R18)</f>
        <v>165</v>
      </c>
      <c r="P19" s="15">
        <f>'[1]handicap score'!S19</f>
        <v>199.95591647331787</v>
      </c>
      <c r="Q19" s="16">
        <f>[1]Results!L19</f>
        <v>2</v>
      </c>
      <c r="R19" s="14">
        <f>IF('[1]Gun Score'!U18=0,"NCR",'[1]Gun Score'!U18)</f>
        <v>173</v>
      </c>
      <c r="S19" s="15">
        <f>'[1]handicap score'!T19</f>
        <v>200.19385796545106</v>
      </c>
      <c r="T19" s="16">
        <f>[1]Results!N19</f>
        <v>3</v>
      </c>
      <c r="U19" s="16">
        <f>[1]Results!AU19+[1]Results!AW19+[1]Results!AY19+[1]Results!BA19+[1]Results!BC19+[1]Results!BE19</f>
        <v>14</v>
      </c>
      <c r="V19" s="21">
        <f t="shared" ref="V19:V23" si="2">_xlfn.RANK.EQ(U19,$U$18:$U$23)</f>
        <v>6</v>
      </c>
    </row>
    <row r="20" spans="1:22" ht="15.75" x14ac:dyDescent="0.25">
      <c r="A20" s="18" t="str">
        <f>'[1]Gun Score'!A19</f>
        <v>M. Smedley</v>
      </c>
      <c r="B20" s="19" t="str">
        <f>'[1]Gun Score'!B19</f>
        <v>Sleaford</v>
      </c>
      <c r="C20" s="14">
        <f>IF('[1]Gun Score'!F19=0,"NCR",'[1]Gun Score'!F19)</f>
        <v>181</v>
      </c>
      <c r="D20" s="15">
        <f>'[1]handicap score'!O20</f>
        <v>200.3127147766323</v>
      </c>
      <c r="E20" s="16">
        <f>[1]Results!D20</f>
        <v>6</v>
      </c>
      <c r="F20" s="14">
        <f>IF('[1]Gun Score'!I19=0,"NCR",'[1]Gun Score'!I19)</f>
        <v>170</v>
      </c>
      <c r="G20" s="15">
        <f>'[1]handicap score'!P20</f>
        <v>199.73727087576376</v>
      </c>
      <c r="H20" s="16">
        <f>[1]Results!F20</f>
        <v>3</v>
      </c>
      <c r="I20" s="14">
        <f>IF('[1]Gun Score'!L19=0,"NCR",'[1]Gun Score'!L19)</f>
        <v>176</v>
      </c>
      <c r="J20" s="15">
        <f>'[1]handicap score'!Q20</f>
        <v>200.06367041198502</v>
      </c>
      <c r="K20" s="16">
        <f>[1]Results!H20</f>
        <v>5</v>
      </c>
      <c r="L20" s="14">
        <f>IF('[1]Gun Score'!O19=0,"NCR",'[1]Gun Score'!O19)</f>
        <v>178</v>
      </c>
      <c r="M20" s="15">
        <f>'[1]handicap score'!R20</f>
        <v>200.12464319695528</v>
      </c>
      <c r="N20" s="16">
        <f>[1]Results!J20</f>
        <v>3</v>
      </c>
      <c r="O20" s="14">
        <f>IF('[1]Gun Score'!R19=0,"NCR",'[1]Gun Score'!R19)</f>
        <v>179</v>
      </c>
      <c r="P20" s="15">
        <f>'[1]handicap score'!S20</f>
        <v>200.14129586260734</v>
      </c>
      <c r="Q20" s="16">
        <f>[1]Results!L20</f>
        <v>5</v>
      </c>
      <c r="R20" s="14">
        <f>IF('[1]Gun Score'!U19=0,"NCR",'[1]Gun Score'!U19)</f>
        <v>173</v>
      </c>
      <c r="S20" s="15">
        <f>'[1]handicap score'!T20</f>
        <v>199.88074616922052</v>
      </c>
      <c r="T20" s="16">
        <f>[1]Results!N20</f>
        <v>1</v>
      </c>
      <c r="U20" s="16">
        <f>[1]Results!AU20+[1]Results!AW20+[1]Results!AY20+[1]Results!BA20+[1]Results!BC20+[1]Results!BE20</f>
        <v>23</v>
      </c>
      <c r="V20" s="21">
        <f t="shared" si="2"/>
        <v>4</v>
      </c>
    </row>
    <row r="21" spans="1:22" ht="15.75" x14ac:dyDescent="0.25">
      <c r="A21" s="18" t="str">
        <f>'[1]Gun Score'!A20</f>
        <v>T. Giles</v>
      </c>
      <c r="B21" s="19" t="str">
        <f>'[1]Gun Score'!B20</f>
        <v>Sleaford</v>
      </c>
      <c r="C21" s="14">
        <f>IF('[1]Gun Score'!F20=0,"NCR",'[1]Gun Score'!F20)</f>
        <v>168</v>
      </c>
      <c r="D21" s="15">
        <f>'[1]handicap score'!O21</f>
        <v>199.90728476821192</v>
      </c>
      <c r="E21" s="16">
        <f>[1]Results!D21</f>
        <v>2</v>
      </c>
      <c r="F21" s="14">
        <f>IF('[1]Gun Score'!I20=0,"NCR",'[1]Gun Score'!I20)</f>
        <v>176</v>
      </c>
      <c r="G21" s="15">
        <f>'[1]handicap score'!P21</f>
        <v>200.20886075949366</v>
      </c>
      <c r="H21" s="16">
        <f>[1]Results!F21</f>
        <v>6</v>
      </c>
      <c r="I21" s="14">
        <f>IF('[1]Gun Score'!L20=0,"NCR",'[1]Gun Score'!L20)</f>
        <v>163</v>
      </c>
      <c r="J21" s="15">
        <f>'[1]handicap score'!Q21</f>
        <v>199.70748299319729</v>
      </c>
      <c r="K21" s="16">
        <f>[1]Results!H21</f>
        <v>2</v>
      </c>
      <c r="L21" s="14">
        <f>IF('[1]Gun Score'!O20=0,"NCR",'[1]Gun Score'!O20)</f>
        <v>182</v>
      </c>
      <c r="M21" s="15">
        <f>'[1]handicap score'!R21</f>
        <v>200.39778129952455</v>
      </c>
      <c r="N21" s="16">
        <f>[1]Results!J21</f>
        <v>6</v>
      </c>
      <c r="O21" s="14">
        <f>IF('[1]Gun Score'!R20=0,"NCR",'[1]Gun Score'!R20)</f>
        <v>176</v>
      </c>
      <c r="P21" s="15">
        <f>'[1]handicap score'!S21</f>
        <v>200.13911845730027</v>
      </c>
      <c r="Q21" s="16">
        <f>[1]Results!L21</f>
        <v>4</v>
      </c>
      <c r="R21" s="14">
        <f>IF('[1]Gun Score'!U20=0,"NCR",'[1]Gun Score'!U20)</f>
        <v>183</v>
      </c>
      <c r="S21" s="15">
        <f>'[1]handicap score'!T21</f>
        <v>200.36545240893068</v>
      </c>
      <c r="T21" s="16">
        <f>[1]Results!N21</f>
        <v>6</v>
      </c>
      <c r="U21" s="16">
        <f>[1]Results!AU21+[1]Results!AW21+[1]Results!AY21+[1]Results!BA21+[1]Results!BC21+[1]Results!BE21</f>
        <v>26</v>
      </c>
      <c r="V21" s="21">
        <f t="shared" si="2"/>
        <v>1</v>
      </c>
    </row>
    <row r="22" spans="1:22" ht="15.75" x14ac:dyDescent="0.25">
      <c r="A22" s="18" t="str">
        <f>'[1]Gun Score'!A21</f>
        <v>R Pearce</v>
      </c>
      <c r="B22" s="19" t="str">
        <f>'[1]Gun Score'!B21</f>
        <v>Hemswell</v>
      </c>
      <c r="C22" s="14">
        <f>IF('[1]Gun Score'!F21=0,"NCR",'[1]Gun Score'!F21)</f>
        <v>154</v>
      </c>
      <c r="D22" s="15">
        <f>'[1]handicap score'!O22</f>
        <v>199.45394736842104</v>
      </c>
      <c r="E22" s="16">
        <f>[1]Results!D22</f>
        <v>1</v>
      </c>
      <c r="F22" s="14">
        <f>IF('[1]Gun Score'!I21=0,"NCR",'[1]Gun Score'!I21)</f>
        <v>168</v>
      </c>
      <c r="G22" s="15">
        <f>'[1]handicap score'!P22</f>
        <v>200.14728682170542</v>
      </c>
      <c r="H22" s="16">
        <f>[1]Results!F22</f>
        <v>5</v>
      </c>
      <c r="I22" s="14">
        <f>IF('[1]Gun Score'!L21=0,"NCR",'[1]Gun Score'!L21)</f>
        <v>165</v>
      </c>
      <c r="J22" s="15">
        <f>'[1]handicap score'!Q22</f>
        <v>200.02173913043478</v>
      </c>
      <c r="K22" s="16">
        <f>[1]Results!H22</f>
        <v>4</v>
      </c>
      <c r="L22" s="14">
        <f>IF('[1]Gun Score'!O21=0,"NCR",'[1]Gun Score'!O21)</f>
        <v>170</v>
      </c>
      <c r="M22" s="15">
        <f>'[1]handicap score'!R22</f>
        <v>200.15300546448088</v>
      </c>
      <c r="N22" s="16">
        <f>[1]Results!J22</f>
        <v>4</v>
      </c>
      <c r="O22" s="14">
        <f>IF('[1]Gun Score'!R21=0,"NCR",'[1]Gun Score'!R21)</f>
        <v>172</v>
      </c>
      <c r="P22" s="15">
        <f>'[1]handicap score'!S22</f>
        <v>200.1826381059752</v>
      </c>
      <c r="Q22" s="16">
        <f>[1]Results!L22</f>
        <v>6</v>
      </c>
      <c r="R22" s="14">
        <f>IF('[1]Gun Score'!U21=0,"NCR",'[1]Gun Score'!U21)</f>
        <v>176</v>
      </c>
      <c r="S22" s="15">
        <f>'[1]handicap score'!T22</f>
        <v>200.27325581395348</v>
      </c>
      <c r="T22" s="16">
        <f>[1]Results!N22</f>
        <v>4</v>
      </c>
      <c r="U22" s="16">
        <f>[1]Results!AU22+[1]Results!AW22+[1]Results!AY22+[1]Results!BA22+[1]Results!BC22+[1]Results!BE22</f>
        <v>24</v>
      </c>
      <c r="V22" s="21">
        <f t="shared" si="2"/>
        <v>2</v>
      </c>
    </row>
    <row r="23" spans="1:22" ht="15.75" x14ac:dyDescent="0.25">
      <c r="A23" s="18" t="str">
        <f>'[1]Gun Score'!A22</f>
        <v>A Needham</v>
      </c>
      <c r="B23" s="19" t="str">
        <f>'[1]Gun Score'!B22</f>
        <v>SCAWS</v>
      </c>
      <c r="C23" s="14">
        <f>IF('[1]Gun Score'!F22=0,"NCR",'[1]Gun Score'!F22)</f>
        <v>168</v>
      </c>
      <c r="D23" s="15">
        <f>'[1]handicap score'!O23</f>
        <v>199.98773006134968</v>
      </c>
      <c r="E23" s="16">
        <f>[1]Results!D23</f>
        <v>4</v>
      </c>
      <c r="F23" s="14">
        <f>IF('[1]Gun Score'!I22=0,"NCR",'[1]Gun Score'!I22)</f>
        <v>169</v>
      </c>
      <c r="G23" s="15">
        <f>'[1]handicap score'!P23</f>
        <v>200.02439024390245</v>
      </c>
      <c r="H23" s="16">
        <f>[1]Results!F23</f>
        <v>4</v>
      </c>
      <c r="I23" s="14">
        <f>IF('[1]Gun Score'!L22=0,"NCR",'[1]Gun Score'!L22)</f>
        <v>172</v>
      </c>
      <c r="J23" s="15">
        <f>'[1]handicap score'!Q23</f>
        <v>200.10860655737704</v>
      </c>
      <c r="K23" s="16">
        <f>[1]Results!H23</f>
        <v>6</v>
      </c>
      <c r="L23" s="14">
        <f>IF('[1]Gun Score'!O22=0,"NCR",'[1]Gun Score'!O22)</f>
        <v>162</v>
      </c>
      <c r="M23" s="15">
        <f>'[1]handicap score'!R23</f>
        <v>199.76777251184834</v>
      </c>
      <c r="N23" s="16">
        <f>[1]Results!J23</f>
        <v>2</v>
      </c>
      <c r="O23" s="14">
        <f>IF('[1]Gun Score'!R22=0,"NCR",'[1]Gun Score'!R22)</f>
        <v>171</v>
      </c>
      <c r="P23" s="15">
        <f>'[1]handicap score'!S23</f>
        <v>200.09420289855072</v>
      </c>
      <c r="Q23" s="16">
        <f>[1]Results!L23</f>
        <v>3</v>
      </c>
      <c r="R23" s="14">
        <f>IF('[1]Gun Score'!U22=0,"NCR",'[1]Gun Score'!U22)</f>
        <v>179</v>
      </c>
      <c r="S23" s="15">
        <f>'[1]handicap score'!T23</f>
        <v>200.32515337423314</v>
      </c>
      <c r="T23" s="16">
        <f>[1]Results!N23</f>
        <v>5</v>
      </c>
      <c r="U23" s="16">
        <f>[1]Results!AU23+[1]Results!AW23+[1]Results!AY23+[1]Results!BA23+[1]Results!BC23+[1]Results!BE23</f>
        <v>24</v>
      </c>
      <c r="V23" s="21">
        <f t="shared" si="2"/>
        <v>2</v>
      </c>
    </row>
    <row r="24" spans="1:22" ht="15.75" x14ac:dyDescent="0.25">
      <c r="A24" s="20" t="str">
        <f>'[1]Gun Score'!A23</f>
        <v>Division 4</v>
      </c>
      <c r="B24" s="19"/>
      <c r="C24" s="14"/>
      <c r="D24" s="15"/>
      <c r="E24" s="16"/>
      <c r="F24" s="14"/>
      <c r="G24" s="15"/>
      <c r="H24" s="16"/>
      <c r="I24" s="14"/>
      <c r="J24" s="15"/>
      <c r="K24" s="16"/>
      <c r="L24" s="14"/>
      <c r="M24" s="15"/>
      <c r="N24" s="16"/>
      <c r="O24" s="14"/>
      <c r="P24" s="15"/>
      <c r="Q24" s="16"/>
      <c r="R24" s="14"/>
      <c r="S24" s="15"/>
      <c r="T24" s="16"/>
      <c r="U24" s="16"/>
      <c r="V24" s="21"/>
    </row>
    <row r="25" spans="1:22" ht="15.75" x14ac:dyDescent="0.25">
      <c r="A25" s="18" t="str">
        <f>'[1]Gun Score'!A24</f>
        <v>E. Baumber</v>
      </c>
      <c r="B25" s="19" t="str">
        <f>'[1]Gun Score'!B24</f>
        <v>Burgh</v>
      </c>
      <c r="C25" s="14">
        <f>IF('[1]Gun Score'!F24=0,"NCR",'[1]Gun Score'!F24)</f>
        <v>161</v>
      </c>
      <c r="D25" s="15">
        <f>'[1]handicap score'!O25</f>
        <v>199.79518072289156</v>
      </c>
      <c r="E25" s="16">
        <f>[1]Results!D25</f>
        <v>2</v>
      </c>
      <c r="F25" s="14">
        <f>IF('[1]Gun Score'!I24=0,"NCR",'[1]Gun Score'!I24)</f>
        <v>168</v>
      </c>
      <c r="G25" s="15">
        <f>'[1]handicap score'!P25</f>
        <v>200.09836065573771</v>
      </c>
      <c r="H25" s="16">
        <f>[1]Results!F25</f>
        <v>3</v>
      </c>
      <c r="I25" s="14">
        <f>IF('[1]Gun Score'!L24=0,"NCR",'[1]Gun Score'!L24)</f>
        <v>175</v>
      </c>
      <c r="J25" s="15">
        <f>'[1]handicap score'!Q25</f>
        <v>200.26553672316385</v>
      </c>
      <c r="K25" s="16">
        <f>[1]Results!H25</f>
        <v>5</v>
      </c>
      <c r="L25" s="14">
        <f>IF('[1]Gun Score'!O24=0,"NCR",'[1]Gun Score'!O24)</f>
        <v>156</v>
      </c>
      <c r="M25" s="15">
        <f>'[1]handicap score'!R25</f>
        <v>199.63842662632376</v>
      </c>
      <c r="N25" s="16">
        <f>[1]Results!J25</f>
        <v>1</v>
      </c>
      <c r="O25" s="14">
        <f>IF('[1]Gun Score'!R24=0,"NCR",'[1]Gun Score'!R24)</f>
        <v>167</v>
      </c>
      <c r="P25" s="15">
        <f>'[1]handicap score'!S25</f>
        <v>200.04063205417609</v>
      </c>
      <c r="Q25" s="16">
        <f>[1]Results!L25</f>
        <v>3</v>
      </c>
      <c r="R25" s="14">
        <f>IF('[1]Gun Score'!U24=0,"NCR",'[1]Gun Score'!U24)</f>
        <v>169</v>
      </c>
      <c r="S25" s="15">
        <f>'[1]handicap score'!T25</f>
        <v>200.09090909090909</v>
      </c>
      <c r="T25" s="16">
        <f>[1]Results!N25</f>
        <v>5</v>
      </c>
      <c r="U25" s="16">
        <f>[1]Results!AU25+[1]Results!AW25+[1]Results!AY25+[1]Results!BA25+[1]Results!BC25+[1]Results!BE25</f>
        <v>19</v>
      </c>
      <c r="V25" s="21">
        <f t="shared" ref="V25:V30" si="3">_xlfn.RANK.EQ(U25,$U$25:$U$30)</f>
        <v>2</v>
      </c>
    </row>
    <row r="26" spans="1:22" ht="15.75" x14ac:dyDescent="0.25">
      <c r="A26" s="18" t="str">
        <f>'[1]Gun Score'!A25</f>
        <v>C. Rear</v>
      </c>
      <c r="B26" s="19" t="str">
        <f>'[1]Gun Score'!B25</f>
        <v>Sleaford</v>
      </c>
      <c r="C26" s="14">
        <f>IF('[1]Gun Score'!F25=0,"NCR",'[1]Gun Score'!F25)</f>
        <v>162</v>
      </c>
      <c r="D26" s="15">
        <f>'[1]handicap score'!O26</f>
        <v>199.9075630252101</v>
      </c>
      <c r="E26" s="16">
        <f>[1]Results!D26</f>
        <v>4</v>
      </c>
      <c r="F26" s="14">
        <f>IF('[1]Gun Score'!I25=0,"NCR",'[1]Gun Score'!I25)</f>
        <v>185</v>
      </c>
      <c r="G26" s="15">
        <f>'[1]handicap score'!P26</f>
        <v>200.57161981258366</v>
      </c>
      <c r="H26" s="16">
        <f>[1]Results!F26</f>
        <v>5</v>
      </c>
      <c r="I26" s="14">
        <f>IF('[1]Gun Score'!L25=0,"NCR",'[1]Gun Score'!L25)</f>
        <v>173</v>
      </c>
      <c r="J26" s="15">
        <f>'[1]handicap score'!Q26</f>
        <v>200.07386990077177</v>
      </c>
      <c r="K26" s="16">
        <f>[1]Results!H26</f>
        <v>4</v>
      </c>
      <c r="L26" s="14">
        <f>IF('[1]Gun Score'!O25=0,"NCR",'[1]Gun Score'!O25)</f>
        <v>171</v>
      </c>
      <c r="M26" s="15">
        <f>'[1]handicap score'!R26</f>
        <v>199.98904802021903</v>
      </c>
      <c r="N26" s="16">
        <f>[1]Results!J26</f>
        <v>2</v>
      </c>
      <c r="O26" s="14">
        <f>IF('[1]Gun Score'!R25=0,"NCR",'[1]Gun Score'!R25)</f>
        <v>179</v>
      </c>
      <c r="P26" s="15">
        <f>'[1]handicap score'!S26</f>
        <v>200.26025554808339</v>
      </c>
      <c r="Q26" s="16">
        <f>[1]Results!L26</f>
        <v>5</v>
      </c>
      <c r="R26" s="14">
        <f>IF('[1]Gun Score'!U25=0,"NCR",'[1]Gun Score'!U25)</f>
        <v>160</v>
      </c>
      <c r="S26" s="15">
        <f>'[1]handicap score'!T26</f>
        <v>199.55887521968364</v>
      </c>
      <c r="T26" s="16">
        <f>[1]Results!N26</f>
        <v>2</v>
      </c>
      <c r="U26" s="16">
        <f>[1]Results!AU26+[1]Results!AW26+[1]Results!AY26+[1]Results!BA26+[1]Results!BC26+[1]Results!BE26</f>
        <v>22</v>
      </c>
      <c r="V26" s="21">
        <f t="shared" si="3"/>
        <v>1</v>
      </c>
    </row>
    <row r="27" spans="1:22" ht="15.75" x14ac:dyDescent="0.25">
      <c r="A27" s="18" t="str">
        <f>'[1]Gun Score'!A26</f>
        <v>T. Giles (JNR)</v>
      </c>
      <c r="B27" s="19" t="str">
        <f>'[1]Gun Score'!B26</f>
        <v>Sleaford</v>
      </c>
      <c r="C27" s="14">
        <f>IF('[1]Gun Score'!F26=0,"NCR",'[1]Gun Score'!F26)</f>
        <v>142</v>
      </c>
      <c r="D27" s="15">
        <f>'[1]handicap score'!O27</f>
        <v>199.43085106382978</v>
      </c>
      <c r="E27" s="16">
        <f>[1]Results!D27</f>
        <v>1</v>
      </c>
      <c r="F27" s="14">
        <f>IF('[1]Gun Score'!I26=0,"NCR",'[1]Gun Score'!I26)</f>
        <v>146</v>
      </c>
      <c r="G27" s="15">
        <f>'[1]handicap score'!P27</f>
        <v>199.86128364389234</v>
      </c>
      <c r="H27" s="16">
        <f>[1]Results!F27</f>
        <v>2</v>
      </c>
      <c r="I27" s="14">
        <f>IF('[1]Gun Score'!L26=0,"NCR",'[1]Gun Score'!L26)</f>
        <v>144</v>
      </c>
      <c r="J27" s="15">
        <f>'[1]handicap score'!Q27</f>
        <v>199.87203166226914</v>
      </c>
      <c r="K27" s="16">
        <f>[1]Results!H27</f>
        <v>2</v>
      </c>
      <c r="L27" s="14">
        <f>IF('[1]Gun Score'!O26=0,"NCR",'[1]Gun Score'!O26)</f>
        <v>158</v>
      </c>
      <c r="M27" s="15">
        <f>'[1]handicap score'!R27</f>
        <v>200.17545541706616</v>
      </c>
      <c r="N27" s="16">
        <f>[1]Results!J27</f>
        <v>5</v>
      </c>
      <c r="O27" s="14">
        <f>IF('[1]Gun Score'!R26=0,"NCR",'[1]Gun Score'!R26)</f>
        <v>161</v>
      </c>
      <c r="P27" s="15">
        <f>'[1]handicap score'!S27</f>
        <v>200.20508744038156</v>
      </c>
      <c r="Q27" s="16">
        <f>[1]Results!L27</f>
        <v>4</v>
      </c>
      <c r="R27" s="14">
        <f>IF('[1]Gun Score'!U26=0,"NCR",'[1]Gun Score'!U26)</f>
        <v>154</v>
      </c>
      <c r="S27" s="15">
        <f>'[1]handicap score'!T27</f>
        <v>200.03292181069958</v>
      </c>
      <c r="T27" s="16">
        <f>[1]Results!N27</f>
        <v>3</v>
      </c>
      <c r="U27" s="16">
        <f>[1]Results!AU27+[1]Results!AW27+[1]Results!AY27+[1]Results!BA27+[1]Results!BC27+[1]Results!BE27</f>
        <v>17</v>
      </c>
      <c r="V27" s="21">
        <f t="shared" si="3"/>
        <v>4</v>
      </c>
    </row>
    <row r="28" spans="1:22" ht="15.75" x14ac:dyDescent="0.25">
      <c r="A28" s="18" t="str">
        <f>'[1]Gun Score'!A27</f>
        <v>S. Leadbetter</v>
      </c>
      <c r="B28" s="19" t="str">
        <f>'[1]Gun Score'!B27</f>
        <v>Burgh</v>
      </c>
      <c r="C28" s="14">
        <f>IF('[1]Gun Score'!F27=0,"NCR",'[1]Gun Score'!F27)</f>
        <v>164</v>
      </c>
      <c r="D28" s="15">
        <f>'[1]handicap score'!O28</f>
        <v>200.02374670184696</v>
      </c>
      <c r="E28" s="16">
        <f>[1]Results!D28</f>
        <v>5</v>
      </c>
      <c r="F28" s="14">
        <f>IF('[1]Gun Score'!I27=0,"NCR",'[1]Gun Score'!I27)</f>
        <v>175</v>
      </c>
      <c r="G28" s="15">
        <f>'[1]handicap score'!P28</f>
        <v>200.30574098798397</v>
      </c>
      <c r="H28" s="16">
        <f>[1]Results!F28</f>
        <v>4</v>
      </c>
      <c r="I28" s="14">
        <f>IF('[1]Gun Score'!L27=0,"NCR",'[1]Gun Score'!L27)</f>
        <v>167</v>
      </c>
      <c r="J28" s="15">
        <f>'[1]handicap score'!Q28</f>
        <v>199.98909811694747</v>
      </c>
      <c r="K28" s="16">
        <f>[1]Results!H28</f>
        <v>3</v>
      </c>
      <c r="L28" s="14">
        <f>IF('[1]Gun Score'!O27=0,"NCR",'[1]Gun Score'!O27)</f>
        <v>173</v>
      </c>
      <c r="M28" s="15">
        <f>'[1]handicap score'!R28</f>
        <v>200.16975537435138</v>
      </c>
      <c r="N28" s="16">
        <f>[1]Results!J28</f>
        <v>4</v>
      </c>
      <c r="O28" s="14">
        <f>IF('[1]Gun Score'!R27=0,"NCR",'[1]Gun Score'!R27)</f>
        <v>163</v>
      </c>
      <c r="P28" s="15">
        <f>'[1]handicap score'!S28</f>
        <v>199.83364027010435</v>
      </c>
      <c r="Q28" s="16">
        <f>[1]Results!L28</f>
        <v>2</v>
      </c>
      <c r="R28" s="14">
        <f>IF('[1]Gun Score'!U27=0,"NCR",'[1]Gun Score'!U27)</f>
        <v>145</v>
      </c>
      <c r="S28" s="15">
        <f>'[1]handicap score'!T28</f>
        <v>199.32752613240419</v>
      </c>
      <c r="T28" s="16">
        <f>[1]Results!N28</f>
        <v>1</v>
      </c>
      <c r="U28" s="16">
        <f>[1]Results!AU28+[1]Results!AW28+[1]Results!AY28+[1]Results!BA28+[1]Results!BC28+[1]Results!BE28</f>
        <v>19</v>
      </c>
      <c r="V28" s="21">
        <f t="shared" si="3"/>
        <v>2</v>
      </c>
    </row>
    <row r="29" spans="1:22" ht="15.75" x14ac:dyDescent="0.25">
      <c r="A29" s="18" t="str">
        <f>'[1]Gun Score'!A28</f>
        <v>B Tinker</v>
      </c>
      <c r="B29" s="19" t="str">
        <f>'[1]Gun Score'!B28</f>
        <v>Hemswell</v>
      </c>
      <c r="C29" s="14">
        <f>IF('[1]Gun Score'!F28=0,"NCR",'[1]Gun Score'!F28)</f>
        <v>156</v>
      </c>
      <c r="D29" s="15">
        <f>'[1]handicap score'!O29</f>
        <v>199.81578947368422</v>
      </c>
      <c r="E29" s="16">
        <f>[1]Results!D29</f>
        <v>3</v>
      </c>
      <c r="F29" s="14">
        <f>IF('[1]Gun Score'!I28=0,"NCR",'[1]Gun Score'!I28)</f>
        <v>152</v>
      </c>
      <c r="G29" s="15">
        <f>'[1]handicap score'!P29</f>
        <v>199.81927710843374</v>
      </c>
      <c r="H29" s="16">
        <f>[1]Results!F29</f>
        <v>1</v>
      </c>
      <c r="I29" s="14">
        <f>IF('[1]Gun Score'!L28=0,"NCR",'[1]Gun Score'!L28)</f>
        <v>145</v>
      </c>
      <c r="J29" s="15">
        <f>'[1]handicap score'!Q29</f>
        <v>199.72727272727272</v>
      </c>
      <c r="K29" s="16">
        <f>[1]Results!H29</f>
        <v>1</v>
      </c>
      <c r="L29" s="14">
        <f>IF('[1]Gun Score'!O28=0,"NCR",'[1]Gun Score'!O28)</f>
        <v>156</v>
      </c>
      <c r="M29" s="15">
        <f>'[1]handicap score'!R29</f>
        <v>200.04255319148936</v>
      </c>
      <c r="N29" s="16">
        <f>[1]Results!J29</f>
        <v>3</v>
      </c>
      <c r="O29" s="14">
        <f>IF('[1]Gun Score'!R28=0,"NCR",'[1]Gun Score'!R28)</f>
        <v>145</v>
      </c>
      <c r="P29" s="15">
        <f>'[1]handicap score'!S29</f>
        <v>199.79828326180257</v>
      </c>
      <c r="Q29" s="16">
        <f>[1]Results!L29</f>
        <v>1</v>
      </c>
      <c r="R29" s="14">
        <f>IF('[1]Gun Score'!U28=0,"NCR",'[1]Gun Score'!U28)</f>
        <v>156</v>
      </c>
      <c r="S29" s="15">
        <f>'[1]handicap score'!T29</f>
        <v>200.06574394463667</v>
      </c>
      <c r="T29" s="16">
        <f>[1]Results!N29</f>
        <v>4</v>
      </c>
      <c r="U29" s="16">
        <f>[1]Results!AU29+[1]Results!AW29+[1]Results!AY29+[1]Results!BA29+[1]Results!BC29+[1]Results!BE29</f>
        <v>13</v>
      </c>
      <c r="V29" s="21">
        <f t="shared" si="3"/>
        <v>5</v>
      </c>
    </row>
    <row r="30" spans="1:22" ht="15.75" x14ac:dyDescent="0.25">
      <c r="A30" s="18" t="str">
        <f>'[1]Gun Score'!A29</f>
        <v/>
      </c>
      <c r="B30" s="19" t="str">
        <f>'[1]Gun Score'!B29</f>
        <v/>
      </c>
      <c r="C30" s="14" t="str">
        <f>IF('[1]Gun Score'!F29=0,"NCR",'[1]Gun Score'!F29)</f>
        <v>NCR</v>
      </c>
      <c r="D30" s="15" t="str">
        <f>'[1]handicap score'!O30</f>
        <v>NCR</v>
      </c>
      <c r="E30" s="16" t="str">
        <f>[1]Results!D30</f>
        <v>0</v>
      </c>
      <c r="F30" s="14" t="str">
        <f>IF('[1]Gun Score'!I29=0,"NCR",'[1]Gun Score'!I29)</f>
        <v>NCR</v>
      </c>
      <c r="G30" s="15" t="str">
        <f>'[1]handicap score'!P30</f>
        <v>NCR</v>
      </c>
      <c r="H30" s="16" t="str">
        <f>[1]Results!F30</f>
        <v>0</v>
      </c>
      <c r="I30" s="14" t="str">
        <f>IF('[1]Gun Score'!L29=0,"NCR",'[1]Gun Score'!L29)</f>
        <v>NCR</v>
      </c>
      <c r="J30" s="15" t="str">
        <f>'[1]handicap score'!Q30</f>
        <v>NCR</v>
      </c>
      <c r="K30" s="16" t="str">
        <f>[1]Results!H30</f>
        <v>0</v>
      </c>
      <c r="L30" s="14" t="str">
        <f>IF('[1]Gun Score'!O29=0,"NCR",'[1]Gun Score'!O29)</f>
        <v>NCR</v>
      </c>
      <c r="M30" s="15" t="str">
        <f>'[1]handicap score'!R30</f>
        <v>NCR</v>
      </c>
      <c r="N30" s="16" t="str">
        <f>[1]Results!J30</f>
        <v>0</v>
      </c>
      <c r="O30" s="14" t="str">
        <f>IF('[1]Gun Score'!R29=0,"NCR",'[1]Gun Score'!R29)</f>
        <v>NCR</v>
      </c>
      <c r="P30" s="15" t="str">
        <f>'[1]handicap score'!S30</f>
        <v>NCR</v>
      </c>
      <c r="Q30" s="16" t="str">
        <f>[1]Results!L30</f>
        <v>0</v>
      </c>
      <c r="R30" s="14" t="str">
        <f>IF('[1]Gun Score'!U29=0,"NCR",'[1]Gun Score'!U29)</f>
        <v>NCR</v>
      </c>
      <c r="S30" s="15" t="str">
        <f>'[1]handicap score'!T30</f>
        <v>NCR</v>
      </c>
      <c r="T30" s="16" t="str">
        <f>[1]Results!N30</f>
        <v>0</v>
      </c>
      <c r="U30" s="16">
        <f>[1]Results!AU30+[1]Results!AW30+[1]Results!AY30+[1]Results!BA30+[1]Results!BC30+[1]Results!BE30</f>
        <v>0</v>
      </c>
      <c r="V30" s="21">
        <f t="shared" si="3"/>
        <v>6</v>
      </c>
    </row>
    <row r="31" spans="1:22" ht="15.75" x14ac:dyDescent="0.25">
      <c r="A31" s="20" t="str">
        <f>'[1]Gun Score'!A30</f>
        <v>Division 5</v>
      </c>
      <c r="B31" s="19"/>
      <c r="C31" s="14"/>
      <c r="D31" s="15"/>
      <c r="E31" s="16"/>
      <c r="F31" s="14"/>
      <c r="G31" s="15"/>
      <c r="H31" s="16"/>
      <c r="I31" s="14"/>
      <c r="J31" s="15"/>
      <c r="K31" s="16"/>
      <c r="L31" s="14"/>
      <c r="M31" s="15"/>
      <c r="N31" s="16"/>
      <c r="O31" s="14"/>
      <c r="P31" s="15"/>
      <c r="Q31" s="16"/>
      <c r="R31" s="14"/>
      <c r="S31" s="15"/>
      <c r="T31" s="16"/>
      <c r="U31" s="16"/>
      <c r="V31" s="21"/>
    </row>
    <row r="32" spans="1:22" ht="15.75" x14ac:dyDescent="0.25">
      <c r="A32" s="18" t="str">
        <f>'[1]Gun Score'!A31</f>
        <v>N Brumby</v>
      </c>
      <c r="B32" s="19" t="str">
        <f>'[1]Gun Score'!B31</f>
        <v>Hemswell</v>
      </c>
      <c r="C32" s="14">
        <f>IF('[1]Gun Score'!F31=0,"NCR",'[1]Gun Score'!F31)</f>
        <v>167</v>
      </c>
      <c r="D32" s="15">
        <f>'[1]handicap score'!O32</f>
        <v>200.11227154046998</v>
      </c>
      <c r="E32" s="16">
        <f>[1]Results!D32</f>
        <v>4</v>
      </c>
      <c r="F32" s="14">
        <f>IF('[1]Gun Score'!I31=0,"NCR",'[1]Gun Score'!I31)</f>
        <v>171</v>
      </c>
      <c r="G32" s="15">
        <f>'[1]handicap score'!P32</f>
        <v>200.1701244813278</v>
      </c>
      <c r="H32" s="16">
        <f>[1]Results!F32</f>
        <v>4</v>
      </c>
      <c r="I32" s="14">
        <f>IF('[1]Gun Score'!L31=0,"NCR",'[1]Gun Score'!L31)</f>
        <v>176</v>
      </c>
      <c r="J32" s="15">
        <f>'[1]handicap score'!Q32</f>
        <v>200.26686217008799</v>
      </c>
      <c r="K32" s="16">
        <f>[1]Results!H32</f>
        <v>5</v>
      </c>
      <c r="L32" s="14">
        <f>IF('[1]Gun Score'!O31=0,"NCR",'[1]Gun Score'!O31)</f>
        <v>174</v>
      </c>
      <c r="M32" s="15">
        <f>'[1]handicap score'!R32</f>
        <v>200.15161036920659</v>
      </c>
      <c r="N32" s="16">
        <f>[1]Results!J32</f>
        <v>5</v>
      </c>
      <c r="O32" s="14">
        <f>IF('[1]Gun Score'!R31=0,"NCR",'[1]Gun Score'!R31)</f>
        <v>166</v>
      </c>
      <c r="P32" s="15">
        <f>'[1]handicap score'!S32</f>
        <v>199.86584575502269</v>
      </c>
      <c r="Q32" s="16">
        <f>[1]Results!L32</f>
        <v>3</v>
      </c>
      <c r="R32" s="14">
        <f>IF('[1]Gun Score'!U31=0,"NCR",'[1]Gun Score'!U31)</f>
        <v>163</v>
      </c>
      <c r="S32" s="15">
        <f>'[1]handicap score'!T32</f>
        <v>199.79556259904913</v>
      </c>
      <c r="T32" s="16">
        <f>[1]Results!N32</f>
        <v>1</v>
      </c>
      <c r="U32" s="16">
        <f>[1]Results!AU32+[1]Results!AW32+[1]Results!AY32+[1]Results!BA32+[1]Results!BC32+[1]Results!BE32</f>
        <v>22</v>
      </c>
      <c r="V32" s="21">
        <f t="shared" ref="V32:V37" si="4">_xlfn.RANK.EQ(U32,$U$32:$U$37)</f>
        <v>1</v>
      </c>
    </row>
    <row r="33" spans="1:22" ht="15.75" x14ac:dyDescent="0.25">
      <c r="A33" s="18" t="str">
        <f>'[1]Gun Score'!A32</f>
        <v>R Fiddler</v>
      </c>
      <c r="B33" s="19" t="str">
        <f>'[1]Gun Score'!B32</f>
        <v>Hemswell</v>
      </c>
      <c r="C33" s="14">
        <f>IF('[1]Gun Score'!F32=0,"NCR",'[1]Gun Score'!F32)</f>
        <v>176</v>
      </c>
      <c r="D33" s="15">
        <f>'[1]handicap score'!O33</f>
        <v>200.34725848563968</v>
      </c>
      <c r="E33" s="16">
        <f>[1]Results!D33</f>
        <v>5</v>
      </c>
      <c r="F33" s="14">
        <f>IF('[1]Gun Score'!I32=0,"NCR",'[1]Gun Score'!I32)</f>
        <v>152</v>
      </c>
      <c r="G33" s="15">
        <f>'[1]handicap score'!P33</f>
        <v>199.45181674565561</v>
      </c>
      <c r="H33" s="16">
        <f>[1]Results!F33</f>
        <v>1</v>
      </c>
      <c r="I33" s="14">
        <f>IF('[1]Gun Score'!L32=0,"NCR",'[1]Gun Score'!L32)</f>
        <v>162</v>
      </c>
      <c r="J33" s="15">
        <f>'[1]handicap score'!Q33</f>
        <v>199.95814781834372</v>
      </c>
      <c r="K33" s="16">
        <f>[1]Results!H33</f>
        <v>1</v>
      </c>
      <c r="L33" s="14">
        <f>IF('[1]Gun Score'!O32=0,"NCR",'[1]Gun Score'!O32)</f>
        <v>167</v>
      </c>
      <c r="M33" s="15">
        <f>'[1]handicap score'!R33</f>
        <v>200.10112359550561</v>
      </c>
      <c r="N33" s="16">
        <f>[1]Results!J33</f>
        <v>4</v>
      </c>
      <c r="O33" s="14">
        <f>IF('[1]Gun Score'!R32=0,"NCR",'[1]Gun Score'!R32)</f>
        <v>151</v>
      </c>
      <c r="P33" s="15">
        <f>'[1]handicap score'!S33</f>
        <v>199.65083648138153</v>
      </c>
      <c r="Q33" s="16">
        <f>[1]Results!L33</f>
        <v>1</v>
      </c>
      <c r="R33" s="14">
        <f>IF('[1]Gun Score'!U32=0,"NCR",'[1]Gun Score'!U32)</f>
        <v>154</v>
      </c>
      <c r="S33" s="15">
        <f>'[1]handicap score'!T33</f>
        <v>199.80152996175096</v>
      </c>
      <c r="T33" s="16">
        <f>[1]Results!N33</f>
        <v>2</v>
      </c>
      <c r="U33" s="16">
        <f>[1]Results!AU33+[1]Results!AW33+[1]Results!AY33+[1]Results!BA33+[1]Results!BC33+[1]Results!BE33</f>
        <v>14</v>
      </c>
      <c r="V33" s="21">
        <f t="shared" si="4"/>
        <v>5</v>
      </c>
    </row>
    <row r="34" spans="1:22" ht="15.75" x14ac:dyDescent="0.25">
      <c r="A34" s="18" t="str">
        <f>'[1]Gun Score'!A33</f>
        <v>P Cordell</v>
      </c>
      <c r="B34" s="19" t="str">
        <f>'[1]Gun Score'!B33</f>
        <v>Burgh</v>
      </c>
      <c r="C34" s="14">
        <f>IF('[1]Gun Score'!F33=0,"NCR",'[1]Gun Score'!F33)</f>
        <v>166</v>
      </c>
      <c r="D34" s="15">
        <f>'[1]handicap score'!O34</f>
        <v>200.11167512690355</v>
      </c>
      <c r="E34" s="16">
        <f>[1]Results!D34</f>
        <v>3</v>
      </c>
      <c r="F34" s="14">
        <f>IF('[1]Gun Score'!I33=0,"NCR",'[1]Gun Score'!I33)</f>
        <v>172</v>
      </c>
      <c r="G34" s="15">
        <f>'[1]handicap score'!P34</f>
        <v>200.22043010752688</v>
      </c>
      <c r="H34" s="16">
        <f>[1]Results!F34</f>
        <v>5</v>
      </c>
      <c r="I34" s="14">
        <f>IF('[1]Gun Score'!L33=0,"NCR",'[1]Gun Score'!L33)</f>
        <v>171</v>
      </c>
      <c r="J34" s="15">
        <f>'[1]handicap score'!Q34</f>
        <v>200.12959381044487</v>
      </c>
      <c r="K34" s="16">
        <f>[1]Results!H34</f>
        <v>3</v>
      </c>
      <c r="L34" s="14">
        <f>IF('[1]Gun Score'!O33=0,"NCR",'[1]Gun Score'!O33)</f>
        <v>168</v>
      </c>
      <c r="M34" s="15">
        <f>'[1]handicap score'!R34</f>
        <v>200.01049475262369</v>
      </c>
      <c r="N34" s="16">
        <f>[1]Results!J34</f>
        <v>2</v>
      </c>
      <c r="O34" s="14">
        <f>IF('[1]Gun Score'!R33=0,"NCR",'[1]Gun Score'!R33)</f>
        <v>171</v>
      </c>
      <c r="P34" s="15">
        <f>'[1]handicap score'!S34</f>
        <v>200.09855769230768</v>
      </c>
      <c r="Q34" s="16">
        <f>[1]Results!L34</f>
        <v>5</v>
      </c>
      <c r="R34" s="14">
        <f>IF('[1]Gun Score'!U33=0,"NCR",'[1]Gun Score'!U33)</f>
        <v>162</v>
      </c>
      <c r="S34" s="15">
        <f>'[1]handicap score'!T34</f>
        <v>199.80855397148676</v>
      </c>
      <c r="T34" s="16">
        <f>[1]Results!N34</f>
        <v>3</v>
      </c>
      <c r="U34" s="16">
        <f>[1]Results!AU34+[1]Results!AW34+[1]Results!AY34+[1]Results!BA34+[1]Results!BC34+[1]Results!BE34</f>
        <v>21</v>
      </c>
      <c r="V34" s="21">
        <f t="shared" si="4"/>
        <v>2</v>
      </c>
    </row>
    <row r="35" spans="1:22" ht="15.75" x14ac:dyDescent="0.25">
      <c r="A35" s="18" t="str">
        <f>'[1]Gun Score'!A34</f>
        <v>P Smith</v>
      </c>
      <c r="B35" s="19" t="str">
        <f>'[1]Gun Score'!B34</f>
        <v>Burgh</v>
      </c>
      <c r="C35" s="14">
        <f>IF('[1]Gun Score'!F34=0,"NCR",'[1]Gun Score'!F34)</f>
        <v>154</v>
      </c>
      <c r="D35" s="15">
        <f>'[1]handicap score'!O35</f>
        <v>199.83663366336634</v>
      </c>
      <c r="E35" s="16">
        <f>[1]Results!D35</f>
        <v>1</v>
      </c>
      <c r="F35" s="14">
        <f>IF('[1]Gun Score'!I34=0,"NCR",'[1]Gun Score'!I34)</f>
        <v>160</v>
      </c>
      <c r="G35" s="15">
        <f>'[1]handicap score'!P35</f>
        <v>200.06178489702518</v>
      </c>
      <c r="H35" s="16">
        <f>[1]Results!F35</f>
        <v>3</v>
      </c>
      <c r="I35" s="14">
        <f>IF('[1]Gun Score'!L34=0,"NCR",'[1]Gun Score'!L34)</f>
        <v>160</v>
      </c>
      <c r="J35" s="15">
        <f>'[1]handicap score'!Q35</f>
        <v>200.04205607476635</v>
      </c>
      <c r="K35" s="16">
        <f>[1]Results!H35</f>
        <v>2</v>
      </c>
      <c r="L35" s="14">
        <f>IF('[1]Gun Score'!O34=0,"NCR",'[1]Gun Score'!O34)</f>
        <v>156</v>
      </c>
      <c r="M35" s="15">
        <f>'[1]handicap score'!R35</f>
        <v>199.93742621015349</v>
      </c>
      <c r="N35" s="16">
        <f>[1]Results!J35</f>
        <v>1</v>
      </c>
      <c r="O35" s="14">
        <f>IF('[1]Gun Score'!R34=0,"NCR",'[1]Gun Score'!R34)</f>
        <v>154</v>
      </c>
      <c r="P35" s="15">
        <f>'[1]handicap score'!S35</f>
        <v>199.90391791044777</v>
      </c>
      <c r="Q35" s="16">
        <f>[1]Results!L35</f>
        <v>4</v>
      </c>
      <c r="R35" s="14">
        <f>IF('[1]Gun Score'!U34=0,"NCR",'[1]Gun Score'!U34)</f>
        <v>150</v>
      </c>
      <c r="S35" s="15">
        <f>'[1]handicap score'!T35</f>
        <v>199.82938026013773</v>
      </c>
      <c r="T35" s="16">
        <f>[1]Results!N35</f>
        <v>4</v>
      </c>
      <c r="U35" s="16">
        <f>[1]Results!AU35+[1]Results!AW35+[1]Results!AY35+[1]Results!BA35+[1]Results!BC35+[1]Results!BE35</f>
        <v>15</v>
      </c>
      <c r="V35" s="21">
        <f t="shared" si="4"/>
        <v>4</v>
      </c>
    </row>
    <row r="36" spans="1:22" ht="15.75" x14ac:dyDescent="0.25">
      <c r="A36" s="18" t="str">
        <f>'[1]Gun Score'!A35</f>
        <v>R Broughton</v>
      </c>
      <c r="B36" s="19" t="str">
        <f>'[1]Gun Score'!B35</f>
        <v>Hemswell</v>
      </c>
      <c r="C36" s="14">
        <f>IF('[1]Gun Score'!F35=0,"NCR",'[1]Gun Score'!F35)</f>
        <v>155</v>
      </c>
      <c r="D36" s="15">
        <f>'[1]handicap score'!O36</f>
        <v>199.86699507389162</v>
      </c>
      <c r="E36" s="16">
        <f>[1]Results!D36</f>
        <v>2</v>
      </c>
      <c r="F36" s="14">
        <f>IF('[1]Gun Score'!I35=0,"NCR",'[1]Gun Score'!I35)</f>
        <v>145</v>
      </c>
      <c r="G36" s="15">
        <f>'[1]handicap score'!P36</f>
        <v>199.70669745958429</v>
      </c>
      <c r="H36" s="16">
        <f>[1]Results!F36</f>
        <v>2</v>
      </c>
      <c r="I36" s="14">
        <f>IF('[1]Gun Score'!L35=0,"NCR",'[1]Gun Score'!L35)</f>
        <v>164</v>
      </c>
      <c r="J36" s="15">
        <f>'[1]handicap score'!Q36</f>
        <v>200.22159887798037</v>
      </c>
      <c r="K36" s="16">
        <f>[1]Results!H36</f>
        <v>4</v>
      </c>
      <c r="L36" s="14">
        <f>IF('[1]Gun Score'!O35=0,"NCR",'[1]Gun Score'!O35)</f>
        <v>157</v>
      </c>
      <c r="M36" s="15">
        <f>'[1]handicap score'!R36</f>
        <v>200.02004454342983</v>
      </c>
      <c r="N36" s="16">
        <f>[1]Results!J36</f>
        <v>3</v>
      </c>
      <c r="O36" s="14">
        <f>IF('[1]Gun Score'!R35=0,"NCR",'[1]Gun Score'!R35)</f>
        <v>148</v>
      </c>
      <c r="P36" s="15">
        <f>'[1]handicap score'!S36</f>
        <v>199.81484794275491</v>
      </c>
      <c r="Q36" s="16">
        <f>[1]Results!L36</f>
        <v>2</v>
      </c>
      <c r="R36" s="14">
        <f>IF('[1]Gun Score'!U35=0,"NCR",'[1]Gun Score'!U35)</f>
        <v>151</v>
      </c>
      <c r="S36" s="15">
        <f>'[1]handicap score'!T36</f>
        <v>199.91540130151844</v>
      </c>
      <c r="T36" s="16">
        <f>[1]Results!N36</f>
        <v>5</v>
      </c>
      <c r="U36" s="16">
        <f>[1]Results!AU36+[1]Results!AW36+[1]Results!AY36+[1]Results!BA36+[1]Results!BC36+[1]Results!BE36</f>
        <v>18</v>
      </c>
      <c r="V36" s="21">
        <f t="shared" si="4"/>
        <v>3</v>
      </c>
    </row>
    <row r="37" spans="1:22" ht="15.75" x14ac:dyDescent="0.25">
      <c r="A37" s="18" t="str">
        <f>'[1]Gun Score'!A36</f>
        <v/>
      </c>
      <c r="B37" s="19" t="str">
        <f>'[1]Gun Score'!B36</f>
        <v/>
      </c>
      <c r="C37" s="14" t="str">
        <f>IF('[1]Gun Score'!F36=0,"NCR",'[1]Gun Score'!F36)</f>
        <v>NCR</v>
      </c>
      <c r="D37" s="15" t="str">
        <f>'[1]handicap score'!O37</f>
        <v>NCR</v>
      </c>
      <c r="E37" s="16" t="str">
        <f>[1]Results!D37</f>
        <v>0</v>
      </c>
      <c r="F37" s="14" t="str">
        <f>IF('[1]Gun Score'!I36=0,"NCR",'[1]Gun Score'!I36)</f>
        <v>NCR</v>
      </c>
      <c r="G37" s="15" t="str">
        <f>'[1]handicap score'!P37</f>
        <v>NCR</v>
      </c>
      <c r="H37" s="16" t="str">
        <f>[1]Results!F37</f>
        <v>0</v>
      </c>
      <c r="I37" s="14" t="str">
        <f>IF('[1]Gun Score'!L36=0,"NCR",'[1]Gun Score'!L36)</f>
        <v>NCR</v>
      </c>
      <c r="J37" s="15" t="str">
        <f>'[1]handicap score'!Q37</f>
        <v>NCR</v>
      </c>
      <c r="K37" s="16" t="str">
        <f>[1]Results!H37</f>
        <v>0</v>
      </c>
      <c r="L37" s="14" t="str">
        <f>IF('[1]Gun Score'!O36=0,"NCR",'[1]Gun Score'!O36)</f>
        <v>NCR</v>
      </c>
      <c r="M37" s="15" t="str">
        <f>'[1]handicap score'!R37</f>
        <v>NCR</v>
      </c>
      <c r="N37" s="16" t="str">
        <f>[1]Results!J37</f>
        <v>0</v>
      </c>
      <c r="O37" s="14" t="str">
        <f>IF('[1]Gun Score'!R36=0,"NCR",'[1]Gun Score'!R36)</f>
        <v>NCR</v>
      </c>
      <c r="P37" s="15" t="str">
        <f>'[1]handicap score'!S37</f>
        <v>NCR</v>
      </c>
      <c r="Q37" s="16" t="str">
        <f>[1]Results!L37</f>
        <v>0</v>
      </c>
      <c r="R37" s="14" t="str">
        <f>IF('[1]Gun Score'!U36=0,"NCR",'[1]Gun Score'!U36)</f>
        <v>NCR</v>
      </c>
      <c r="S37" s="15" t="str">
        <f>'[1]handicap score'!T37</f>
        <v>NCR</v>
      </c>
      <c r="T37" s="16" t="str">
        <f>[1]Results!N37</f>
        <v>0</v>
      </c>
      <c r="U37" s="16">
        <f>[1]Results!AU37+[1]Results!AW37+[1]Results!AY37+[1]Results!BA37+[1]Results!BC37+[1]Results!BE37</f>
        <v>0</v>
      </c>
      <c r="V37" s="21">
        <f t="shared" si="4"/>
        <v>6</v>
      </c>
    </row>
    <row r="38" spans="1:22" ht="15.75" x14ac:dyDescent="0.25">
      <c r="A38" s="20" t="str">
        <f>'[1]Gun Score'!A37</f>
        <v>Division 6</v>
      </c>
      <c r="B38" s="19"/>
      <c r="C38" s="14"/>
      <c r="D38" s="15"/>
      <c r="E38" s="16"/>
      <c r="F38" s="14"/>
      <c r="G38" s="15"/>
      <c r="H38" s="16"/>
      <c r="I38" s="14"/>
      <c r="J38" s="15"/>
      <c r="K38" s="16"/>
      <c r="L38" s="14"/>
      <c r="M38" s="15"/>
      <c r="N38" s="16"/>
      <c r="O38" s="14"/>
      <c r="P38" s="15"/>
      <c r="Q38" s="16"/>
      <c r="R38" s="14"/>
      <c r="S38" s="15"/>
      <c r="T38" s="16"/>
      <c r="U38" s="16"/>
      <c r="V38" s="21"/>
    </row>
    <row r="39" spans="1:22" ht="15.75" x14ac:dyDescent="0.25">
      <c r="A39" s="18" t="str">
        <f>'[1]Gun Score'!A38</f>
        <v>B. Plumtree</v>
      </c>
      <c r="B39" s="19" t="str">
        <f>'[1]Gun Score'!B38</f>
        <v>Burgh</v>
      </c>
      <c r="C39" s="14">
        <f>IF('[1]Gun Score'!F38=0,"NCR",'[1]Gun Score'!F38)</f>
        <v>141</v>
      </c>
      <c r="D39" s="15">
        <f>'[1]handicap score'!O39</f>
        <v>199.53300733496332</v>
      </c>
      <c r="E39" s="16">
        <f>[1]Results!D39</f>
        <v>1</v>
      </c>
      <c r="F39" s="14">
        <f>IF('[1]Gun Score'!I38=0,"NCR",'[1]Gun Score'!I38)</f>
        <v>164</v>
      </c>
      <c r="G39" s="15">
        <f>'[1]handicap score'!P39</f>
        <v>200.26660059464817</v>
      </c>
      <c r="H39" s="16">
        <f>[1]Results!F39</f>
        <v>5</v>
      </c>
      <c r="I39" s="14">
        <f>IF('[1]Gun Score'!L38=0,"NCR",'[1]Gun Score'!L38)</f>
        <v>151</v>
      </c>
      <c r="J39" s="15">
        <f>'[1]handicap score'!Q39</f>
        <v>199.91225525743292</v>
      </c>
      <c r="K39" s="16">
        <f>[1]Results!H39</f>
        <v>3</v>
      </c>
      <c r="L39" s="14">
        <f>IF('[1]Gun Score'!O38=0,"NCR",'[1]Gun Score'!O38)</f>
        <v>144</v>
      </c>
      <c r="M39" s="15">
        <f>'[1]handicap score'!R39</f>
        <v>199.78658861096329</v>
      </c>
      <c r="N39" s="16">
        <f>[1]Results!J39</f>
        <v>2</v>
      </c>
      <c r="O39" s="14">
        <f>IF('[1]Gun Score'!R38=0,"NCR",'[1]Gun Score'!R38)</f>
        <v>158</v>
      </c>
      <c r="P39" s="15">
        <f>'[1]handicap score'!S39</f>
        <v>200.1220906492446</v>
      </c>
      <c r="Q39" s="16">
        <f>[1]Results!L39</f>
        <v>4</v>
      </c>
      <c r="R39" s="14">
        <f>IF('[1]Gun Score'!U38=0,"NCR",'[1]Gun Score'!U38)</f>
        <v>171</v>
      </c>
      <c r="S39" s="15">
        <f>'[1]handicap score'!T39</f>
        <v>200.3747829107329</v>
      </c>
      <c r="T39" s="16">
        <f>[1]Results!N39</f>
        <v>5</v>
      </c>
      <c r="U39" s="16">
        <f>[1]Results!AU39+[1]Results!AW39+[1]Results!AY39+[1]Results!BA39+[1]Results!BC39+[1]Results!BE39</f>
        <v>20</v>
      </c>
      <c r="V39" s="21">
        <f t="shared" ref="V39:V43" si="5">_xlfn.RANK.EQ(U39,$U$39:$U$44)</f>
        <v>1</v>
      </c>
    </row>
    <row r="40" spans="1:22" ht="15.75" x14ac:dyDescent="0.25">
      <c r="A40" s="18" t="str">
        <f>'[1]Gun Score'!A39</f>
        <v>P Schofield</v>
      </c>
      <c r="B40" s="19" t="str">
        <f>'[1]Gun Score'!B39</f>
        <v>Hemswell</v>
      </c>
      <c r="C40" s="14">
        <f>IF('[1]Gun Score'!F39=0,"NCR",'[1]Gun Score'!F39)</f>
        <v>176</v>
      </c>
      <c r="D40" s="15">
        <f>'[1]handicap score'!O40</f>
        <v>200.43310657596371</v>
      </c>
      <c r="E40" s="16">
        <f>[1]Results!D40</f>
        <v>5</v>
      </c>
      <c r="F40" s="14">
        <f>IF('[1]Gun Score'!I39=0,"NCR",'[1]Gun Score'!I39)</f>
        <v>170</v>
      </c>
      <c r="G40" s="15">
        <f>'[1]handicap score'!P40</f>
        <v>200.10274963820549</v>
      </c>
      <c r="H40" s="16">
        <f>[1]Results!F40</f>
        <v>1</v>
      </c>
      <c r="I40" s="14">
        <f>IF('[1]Gun Score'!L39=0,"NCR",'[1]Gun Score'!L39)</f>
        <v>176</v>
      </c>
      <c r="J40" s="15">
        <f>'[1]handicap score'!Q40</f>
        <v>200.25074925074924</v>
      </c>
      <c r="K40" s="16">
        <f>[1]Results!H40</f>
        <v>5</v>
      </c>
      <c r="L40" s="14">
        <f>IF('[1]Gun Score'!O39=0,"NCR",'[1]Gun Score'!O39)</f>
        <v>169</v>
      </c>
      <c r="M40" s="15">
        <f>'[1]handicap score'!R40</f>
        <v>199.97681854516387</v>
      </c>
      <c r="N40" s="16">
        <f>[1]Results!J40</f>
        <v>3</v>
      </c>
      <c r="O40" s="14">
        <f>IF('[1]Gun Score'!R39=0,"NCR",'[1]Gun Score'!R39)</f>
        <v>157</v>
      </c>
      <c r="P40" s="15">
        <f>'[1]handicap score'!S40</f>
        <v>199.59961807765754</v>
      </c>
      <c r="Q40" s="16">
        <f>[1]Results!L40</f>
        <v>1</v>
      </c>
      <c r="R40" s="14">
        <f>IF('[1]Gun Score'!U39=0,"NCR",'[1]Gun Score'!U39)</f>
        <v>176</v>
      </c>
      <c r="S40" s="15">
        <f>'[1]handicap score'!T40</f>
        <v>200.25410243659871</v>
      </c>
      <c r="T40" s="16">
        <f>[1]Results!N40</f>
        <v>4</v>
      </c>
      <c r="U40" s="16">
        <f>[1]Results!AU40+[1]Results!AW40+[1]Results!AY40+[1]Results!BA40+[1]Results!BC40+[1]Results!BE40</f>
        <v>19</v>
      </c>
      <c r="V40" s="21">
        <f t="shared" si="5"/>
        <v>2</v>
      </c>
    </row>
    <row r="41" spans="1:22" ht="15.75" x14ac:dyDescent="0.25">
      <c r="A41" s="18" t="str">
        <f>'[1]Gun Score'!A40</f>
        <v>C. Lambert</v>
      </c>
      <c r="B41" s="19" t="str">
        <f>'[1]Gun Score'!B40</f>
        <v>Sleaford</v>
      </c>
      <c r="C41" s="14">
        <f>IF('[1]Gun Score'!F40=0,"NCR",'[1]Gun Score'!F40)</f>
        <v>157</v>
      </c>
      <c r="D41" s="15">
        <f>'[1]handicap score'!O41</f>
        <v>200.06581740976645</v>
      </c>
      <c r="E41" s="16">
        <f>[1]Results!D41</f>
        <v>4</v>
      </c>
      <c r="F41" s="14">
        <f>IF('[1]Gun Score'!I40=0,"NCR",'[1]Gun Score'!I40)</f>
        <v>162</v>
      </c>
      <c r="G41" s="15">
        <f>'[1]handicap score'!P41</f>
        <v>200.14379802414928</v>
      </c>
      <c r="H41" s="16">
        <f>[1]Results!F41</f>
        <v>2</v>
      </c>
      <c r="I41" s="14">
        <f>IF('[1]Gun Score'!L40=0,"NCR",'[1]Gun Score'!L40)</f>
        <v>151</v>
      </c>
      <c r="J41" s="15">
        <f>'[1]handicap score'!Q41</f>
        <v>199.84704073789393</v>
      </c>
      <c r="K41" s="16">
        <f>[1]Results!H41</f>
        <v>1</v>
      </c>
      <c r="L41" s="14">
        <f>IF('[1]Gun Score'!O40=0,"NCR",'[1]Gun Score'!O40)</f>
        <v>158</v>
      </c>
      <c r="M41" s="15">
        <f>'[1]handicap score'!R41</f>
        <v>200.04497501388119</v>
      </c>
      <c r="N41" s="16">
        <f>[1]Results!J41</f>
        <v>4</v>
      </c>
      <c r="O41" s="14">
        <f>IF('[1]Gun Score'!R40=0,"NCR",'[1]Gun Score'!R40)</f>
        <v>170</v>
      </c>
      <c r="P41" s="15">
        <f>'[1]handicap score'!S41</f>
        <v>200.30524428507397</v>
      </c>
      <c r="Q41" s="16">
        <f>[1]Results!L41</f>
        <v>5</v>
      </c>
      <c r="R41" s="14">
        <f>IF('[1]Gun Score'!U40=0,"NCR",'[1]Gun Score'!U40)</f>
        <v>157</v>
      </c>
      <c r="S41" s="15">
        <f>'[1]handicap score'!T41</f>
        <v>199.96103896103895</v>
      </c>
      <c r="T41" s="16">
        <f>[1]Results!N41</f>
        <v>2</v>
      </c>
      <c r="U41" s="16">
        <f>[1]Results!AU41+[1]Results!AW41+[1]Results!AY41+[1]Results!BA41+[1]Results!BC41+[1]Results!BE41</f>
        <v>18</v>
      </c>
      <c r="V41" s="21">
        <f t="shared" si="5"/>
        <v>4</v>
      </c>
    </row>
    <row r="42" spans="1:22" ht="15.75" x14ac:dyDescent="0.25">
      <c r="A42" s="18" t="str">
        <f>'[1]Gun Score'!A41</f>
        <v>N. Watson</v>
      </c>
      <c r="B42" s="19" t="str">
        <f>'[1]Gun Score'!B41</f>
        <v>Sleaford</v>
      </c>
      <c r="C42" s="14">
        <f>IF('[1]Gun Score'!F41=0,"NCR",'[1]Gun Score'!F41)</f>
        <v>155</v>
      </c>
      <c r="D42" s="15">
        <f>'[1]handicap score'!O42</f>
        <v>200.05930470347647</v>
      </c>
      <c r="E42" s="16">
        <f>[1]Results!D42</f>
        <v>3</v>
      </c>
      <c r="F42" s="14">
        <f>IF('[1]Gun Score'!I41=0,"NCR",'[1]Gun Score'!I41)</f>
        <v>161</v>
      </c>
      <c r="G42" s="15">
        <f>'[1]handicap score'!P42</f>
        <v>200.15700737618545</v>
      </c>
      <c r="H42" s="16">
        <f>[1]Results!F42</f>
        <v>3</v>
      </c>
      <c r="I42" s="14">
        <f>IF('[1]Gun Score'!L41=0,"NCR",'[1]Gun Score'!L41)</f>
        <v>160</v>
      </c>
      <c r="J42" s="15">
        <f>'[1]handicap score'!Q42</f>
        <v>200.08821349147516</v>
      </c>
      <c r="K42" s="16">
        <f>[1]Results!H42</f>
        <v>4</v>
      </c>
      <c r="L42" s="14">
        <f>IF('[1]Gun Score'!O41=0,"NCR",'[1]Gun Score'!O41)</f>
        <v>124</v>
      </c>
      <c r="M42" s="15">
        <f>'[1]handicap score'!R42</f>
        <v>199.24900511654349</v>
      </c>
      <c r="N42" s="16">
        <f>[1]Results!J42</f>
        <v>1</v>
      </c>
      <c r="O42" s="14">
        <f>IF('[1]Gun Score'!R41=0,"NCR",'[1]Gun Score'!R41)</f>
        <v>146</v>
      </c>
      <c r="P42" s="15">
        <f>'[1]handicap score'!S42</f>
        <v>199.91261368129696</v>
      </c>
      <c r="Q42" s="16">
        <f>[1]Results!L42</f>
        <v>2</v>
      </c>
      <c r="R42" s="14">
        <f>IF('[1]Gun Score'!U41=0,"NCR",'[1]Gun Score'!U41)</f>
        <v>127</v>
      </c>
      <c r="S42" s="15">
        <f>'[1]handicap score'!T42</f>
        <v>199.55797336797662</v>
      </c>
      <c r="T42" s="16">
        <f>[1]Results!N42</f>
        <v>1</v>
      </c>
      <c r="U42" s="16">
        <f>[1]Results!AU42+[1]Results!AW42+[1]Results!AY42+[1]Results!BA42+[1]Results!BC42+[1]Results!BE42</f>
        <v>14</v>
      </c>
      <c r="V42" s="21">
        <f t="shared" si="5"/>
        <v>5</v>
      </c>
    </row>
    <row r="43" spans="1:22" ht="15.75" x14ac:dyDescent="0.25">
      <c r="A43" s="18" t="str">
        <f>'[1]Gun Score'!A42</f>
        <v>B. Giles</v>
      </c>
      <c r="B43" s="19" t="str">
        <f>'[1]Gun Score'!B42</f>
        <v>Sleaford</v>
      </c>
      <c r="C43" s="14">
        <f>IF('[1]Gun Score'!F42=0,"NCR",'[1]Gun Score'!F42)</f>
        <v>129</v>
      </c>
      <c r="D43" s="15">
        <f>'[1]handicap score'!O43</f>
        <v>199.91238670694864</v>
      </c>
      <c r="E43" s="16">
        <f>[1]Results!D43</f>
        <v>2</v>
      </c>
      <c r="F43" s="14">
        <f>IF('[1]Gun Score'!I42=0,"NCR",'[1]Gun Score'!I42)</f>
        <v>143</v>
      </c>
      <c r="G43" s="15">
        <f>'[1]handicap score'!P43</f>
        <v>200.16063675832126</v>
      </c>
      <c r="H43" s="16">
        <f>[1]Results!F43</f>
        <v>4</v>
      </c>
      <c r="I43" s="14">
        <f>IF('[1]Gun Score'!L42=0,"NCR",'[1]Gun Score'!L42)</f>
        <v>126</v>
      </c>
      <c r="J43" s="15">
        <f>'[1]handicap score'!Q43</f>
        <v>199.85321100917432</v>
      </c>
      <c r="K43" s="16">
        <f>[1]Results!H43</f>
        <v>2</v>
      </c>
      <c r="L43" s="14">
        <f>IF('[1]Gun Score'!O42=0,"NCR",'[1]Gun Score'!O42)</f>
        <v>146</v>
      </c>
      <c r="M43" s="15">
        <f>'[1]handicap score'!R43</f>
        <v>200.18879056047197</v>
      </c>
      <c r="N43" s="16">
        <f>[1]Results!J43</f>
        <v>5</v>
      </c>
      <c r="O43" s="14">
        <f>IF('[1]Gun Score'!R42=0,"NCR",'[1]Gun Score'!R42)</f>
        <v>141</v>
      </c>
      <c r="P43" s="15">
        <f>'[1]handicap score'!S43</f>
        <v>200.0803188228081</v>
      </c>
      <c r="Q43" s="16">
        <f>[1]Results!L43</f>
        <v>3</v>
      </c>
      <c r="R43" s="14">
        <f>IF('[1]Gun Score'!U42=0,"NCR",'[1]Gun Score'!U42)</f>
        <v>151</v>
      </c>
      <c r="S43" s="15">
        <f>'[1]handicap score'!T43</f>
        <v>200.2232004142931</v>
      </c>
      <c r="T43" s="16">
        <f>[1]Results!N43</f>
        <v>3</v>
      </c>
      <c r="U43" s="16">
        <f>[1]Results!AU43+[1]Results!AW43+[1]Results!AY43+[1]Results!BA43+[1]Results!BC43+[1]Results!BE43</f>
        <v>19</v>
      </c>
      <c r="V43" s="21">
        <f t="shared" si="5"/>
        <v>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Jodko</dc:creator>
  <cp:lastModifiedBy>Karl Jodko</cp:lastModifiedBy>
  <cp:lastPrinted>2026-07-26T11:49:20Z</cp:lastPrinted>
  <dcterms:created xsi:type="dcterms:W3CDTF">2026-07-26T11:38:34Z</dcterms:created>
  <dcterms:modified xsi:type="dcterms:W3CDTF">2026-07-26T11:55:54Z</dcterms:modified>
</cp:coreProperties>
</file>